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8685" yWindow="-150" windowWidth="10110" windowHeight="8715" tabRatio="602"/>
  </bookViews>
  <sheets>
    <sheet name="Year" sheetId="55" r:id="rId1"/>
    <sheet name="Teacher Summary" sheetId="56" r:id="rId2"/>
    <sheet name="April" sheetId="49" r:id="rId3"/>
    <sheet name="May" sheetId="50" r:id="rId4"/>
    <sheet name="Instructions" sheetId="38" r:id="rId5"/>
  </sheets>
  <definedNames>
    <definedName name="Jane" localSheetId="1">'Teacher Summary'!$E$2:$L$2</definedName>
    <definedName name="Jane">#REF!</definedName>
  </definedNames>
  <calcPr calcId="145621"/>
</workbook>
</file>

<file path=xl/calcChain.xml><?xml version="1.0" encoding="utf-8"?>
<calcChain xmlns="http://schemas.openxmlformats.org/spreadsheetml/2006/main">
  <c r="A3" i="55" l="1"/>
  <c r="FW34" i="50" l="1"/>
  <c r="FX34" i="50"/>
  <c r="FY34" i="50"/>
  <c r="FZ34" i="50"/>
  <c r="GA34" i="50"/>
  <c r="GB34" i="50"/>
  <c r="GC34" i="50"/>
  <c r="GD34" i="50"/>
  <c r="GE34" i="50"/>
  <c r="GF34" i="50"/>
  <c r="GG34" i="50"/>
  <c r="GH34" i="50"/>
  <c r="GI34" i="50"/>
  <c r="GJ34" i="50"/>
  <c r="GK34" i="50"/>
  <c r="GL34" i="50"/>
  <c r="GM34" i="50"/>
  <c r="GN34" i="50"/>
  <c r="GO34" i="50"/>
  <c r="GP34" i="50"/>
  <c r="GQ34" i="50"/>
  <c r="GR34" i="50"/>
  <c r="FW35" i="50"/>
  <c r="FX35" i="50"/>
  <c r="FY35" i="50"/>
  <c r="FZ35" i="50"/>
  <c r="GA35" i="50"/>
  <c r="GB35" i="50"/>
  <c r="GC35" i="50"/>
  <c r="GD35" i="50"/>
  <c r="GE35" i="50"/>
  <c r="GF35" i="50"/>
  <c r="GG35" i="50"/>
  <c r="GH35" i="50"/>
  <c r="GI35" i="50"/>
  <c r="GJ35" i="50"/>
  <c r="GK35" i="50"/>
  <c r="GL35" i="50"/>
  <c r="GM35" i="50"/>
  <c r="GN35" i="50"/>
  <c r="GO35" i="50"/>
  <c r="GP35" i="50"/>
  <c r="GQ35" i="50"/>
  <c r="GR35" i="50"/>
  <c r="FW26" i="50"/>
  <c r="FX26" i="50"/>
  <c r="FY26" i="50"/>
  <c r="FZ26" i="50"/>
  <c r="GA26" i="50"/>
  <c r="GB26" i="50"/>
  <c r="GC26" i="50"/>
  <c r="GD26" i="50"/>
  <c r="GE26" i="50"/>
  <c r="GF26" i="50"/>
  <c r="GG26" i="50"/>
  <c r="GH26" i="50"/>
  <c r="GI26" i="50"/>
  <c r="GJ26" i="50"/>
  <c r="GK26" i="50"/>
  <c r="GL26" i="50"/>
  <c r="GM26" i="50"/>
  <c r="GN26" i="50"/>
  <c r="GO26" i="50"/>
  <c r="GP26" i="50"/>
  <c r="GQ26" i="50"/>
  <c r="GR26" i="50"/>
  <c r="FW27" i="50"/>
  <c r="FX27" i="50"/>
  <c r="FY27" i="50"/>
  <c r="FZ27" i="50"/>
  <c r="GA27" i="50"/>
  <c r="GB27" i="50"/>
  <c r="GC27" i="50"/>
  <c r="GD27" i="50"/>
  <c r="GE27" i="50"/>
  <c r="GF27" i="50"/>
  <c r="GG27" i="50"/>
  <c r="GH27" i="50"/>
  <c r="GI27" i="50"/>
  <c r="GJ27" i="50"/>
  <c r="GK27" i="50"/>
  <c r="GL27" i="50"/>
  <c r="GM27" i="50"/>
  <c r="GN27" i="50"/>
  <c r="GO27" i="50"/>
  <c r="GP27" i="50"/>
  <c r="GQ27" i="50"/>
  <c r="GR27" i="50"/>
  <c r="FW18" i="50"/>
  <c r="FX18" i="50"/>
  <c r="FY18" i="50"/>
  <c r="FZ18" i="50"/>
  <c r="GA18" i="50"/>
  <c r="GB18" i="50"/>
  <c r="GC18" i="50"/>
  <c r="GD18" i="50"/>
  <c r="GE18" i="50"/>
  <c r="GF18" i="50"/>
  <c r="GG18" i="50"/>
  <c r="GH18" i="50"/>
  <c r="GI18" i="50"/>
  <c r="GJ18" i="50"/>
  <c r="GK18" i="50"/>
  <c r="GL18" i="50"/>
  <c r="GM18" i="50"/>
  <c r="GN18" i="50"/>
  <c r="GO18" i="50"/>
  <c r="GP18" i="50"/>
  <c r="GQ18" i="50"/>
  <c r="GR18" i="50"/>
  <c r="FW19" i="50"/>
  <c r="FX19" i="50"/>
  <c r="FY19" i="50"/>
  <c r="FZ19" i="50"/>
  <c r="GA19" i="50"/>
  <c r="GB19" i="50"/>
  <c r="GC19" i="50"/>
  <c r="GD19" i="50"/>
  <c r="GE19" i="50"/>
  <c r="GF19" i="50"/>
  <c r="GG19" i="50"/>
  <c r="GH19" i="50"/>
  <c r="GI19" i="50"/>
  <c r="GJ19" i="50"/>
  <c r="GK19" i="50"/>
  <c r="GL19" i="50"/>
  <c r="GM19" i="50"/>
  <c r="GN19" i="50"/>
  <c r="GO19" i="50"/>
  <c r="GP19" i="50"/>
  <c r="GQ19" i="50"/>
  <c r="GR19" i="50"/>
  <c r="FW10" i="50"/>
  <c r="FX10" i="50"/>
  <c r="FY10" i="50"/>
  <c r="FZ10" i="50"/>
  <c r="GA10" i="50"/>
  <c r="GB10" i="50"/>
  <c r="GC10" i="50"/>
  <c r="GD10" i="50"/>
  <c r="GE10" i="50"/>
  <c r="GF10" i="50"/>
  <c r="GG10" i="50"/>
  <c r="GH10" i="50"/>
  <c r="GI10" i="50"/>
  <c r="GJ10" i="50"/>
  <c r="GK10" i="50"/>
  <c r="GL10" i="50"/>
  <c r="GM10" i="50"/>
  <c r="GN10" i="50"/>
  <c r="GO10" i="50"/>
  <c r="GP10" i="50"/>
  <c r="GQ10" i="50"/>
  <c r="GR10" i="50"/>
  <c r="FW11" i="50"/>
  <c r="FX11" i="50"/>
  <c r="FY11" i="50"/>
  <c r="FZ11" i="50"/>
  <c r="GA11" i="50"/>
  <c r="GB11" i="50"/>
  <c r="GC11" i="50"/>
  <c r="GD11" i="50"/>
  <c r="GE11" i="50"/>
  <c r="GF11" i="50"/>
  <c r="GG11" i="50"/>
  <c r="GH11" i="50"/>
  <c r="GI11" i="50"/>
  <c r="GJ11" i="50"/>
  <c r="GK11" i="50"/>
  <c r="GL11" i="50"/>
  <c r="GM11" i="50"/>
  <c r="GN11" i="50"/>
  <c r="GO11" i="50"/>
  <c r="GP11" i="50"/>
  <c r="GQ11" i="50"/>
  <c r="GR11" i="50"/>
  <c r="FW2" i="50"/>
  <c r="FX2" i="50"/>
  <c r="FY2" i="50"/>
  <c r="FZ2" i="50"/>
  <c r="GA2" i="50"/>
  <c r="GB2" i="50"/>
  <c r="GC2" i="50"/>
  <c r="GD2" i="50"/>
  <c r="GE2" i="50"/>
  <c r="GF2" i="50"/>
  <c r="GG2" i="50"/>
  <c r="GH2" i="50"/>
  <c r="GI2" i="50"/>
  <c r="GJ2" i="50"/>
  <c r="GK2" i="50"/>
  <c r="GL2" i="50"/>
  <c r="GM2" i="50"/>
  <c r="GN2" i="50"/>
  <c r="GO2" i="50"/>
  <c r="GP2" i="50"/>
  <c r="GQ2" i="50"/>
  <c r="GR2" i="50"/>
  <c r="FW3" i="50"/>
  <c r="FX3" i="50"/>
  <c r="FY3" i="50"/>
  <c r="FZ3" i="50"/>
  <c r="GA3" i="50"/>
  <c r="GB3" i="50"/>
  <c r="GC3" i="50"/>
  <c r="GD3" i="50"/>
  <c r="GE3" i="50"/>
  <c r="GF3" i="50"/>
  <c r="GG3" i="50"/>
  <c r="GH3" i="50"/>
  <c r="GI3" i="50"/>
  <c r="GJ3" i="50"/>
  <c r="GK3" i="50"/>
  <c r="GL3" i="50"/>
  <c r="GM3" i="50"/>
  <c r="GN3" i="50"/>
  <c r="GO3" i="50"/>
  <c r="GP3" i="50"/>
  <c r="GQ3" i="50"/>
  <c r="GR3" i="50"/>
  <c r="FV2" i="50"/>
  <c r="FV27" i="50" l="1"/>
  <c r="FV19" i="50"/>
  <c r="FV11" i="50"/>
  <c r="FV3" i="50"/>
  <c r="FV35" i="50"/>
  <c r="EW3" i="50"/>
  <c r="FV34" i="50"/>
  <c r="FV26" i="50"/>
  <c r="FV18" i="50"/>
  <c r="FV10" i="50"/>
  <c r="EW2" i="50"/>
  <c r="FT27" i="50"/>
  <c r="FT19" i="50"/>
  <c r="FT11" i="50"/>
  <c r="FT35" i="50"/>
  <c r="FU35" i="50"/>
  <c r="FU27" i="50"/>
  <c r="FU19" i="50"/>
  <c r="FU11" i="50"/>
  <c r="FU3" i="50"/>
  <c r="FT3" i="50"/>
  <c r="FT36" i="50"/>
  <c r="FT28" i="50"/>
  <c r="FT20" i="50"/>
  <c r="FT12" i="50"/>
  <c r="FT4" i="50"/>
  <c r="FB34" i="50"/>
  <c r="FC34" i="50"/>
  <c r="FD34" i="50"/>
  <c r="FE34" i="50"/>
  <c r="FF34" i="50"/>
  <c r="FG34" i="50"/>
  <c r="FH34" i="50"/>
  <c r="FI34" i="50"/>
  <c r="FJ34" i="50"/>
  <c r="FK34" i="50"/>
  <c r="FL34" i="50"/>
  <c r="FM34" i="50"/>
  <c r="FN34" i="50"/>
  <c r="FO34" i="50"/>
  <c r="FP34" i="50"/>
  <c r="FQ34" i="50"/>
  <c r="FR34" i="50"/>
  <c r="FS34" i="50"/>
  <c r="FB35" i="50"/>
  <c r="FC35" i="50"/>
  <c r="FD35" i="50"/>
  <c r="FE35" i="50"/>
  <c r="FF35" i="50"/>
  <c r="FG35" i="50"/>
  <c r="FH35" i="50"/>
  <c r="FI35" i="50"/>
  <c r="FJ35" i="50"/>
  <c r="FK35" i="50"/>
  <c r="FL35" i="50"/>
  <c r="FM35" i="50"/>
  <c r="FN35" i="50"/>
  <c r="FO35" i="50"/>
  <c r="FP35" i="50"/>
  <c r="FQ35" i="50"/>
  <c r="FR35" i="50"/>
  <c r="FS35" i="50"/>
  <c r="FA26" i="50"/>
  <c r="FB26" i="50"/>
  <c r="FC26" i="50"/>
  <c r="FD26" i="50"/>
  <c r="FE26" i="50"/>
  <c r="FF26" i="50"/>
  <c r="FG26" i="50"/>
  <c r="FH26" i="50"/>
  <c r="FI26" i="50"/>
  <c r="FJ26" i="50"/>
  <c r="FK26" i="50"/>
  <c r="FL26" i="50"/>
  <c r="FM26" i="50"/>
  <c r="FN26" i="50"/>
  <c r="FO26" i="50"/>
  <c r="FP26" i="50"/>
  <c r="FQ26" i="50"/>
  <c r="FR26" i="50"/>
  <c r="FS26" i="50"/>
  <c r="FA27" i="50"/>
  <c r="FB27" i="50"/>
  <c r="FC27" i="50"/>
  <c r="FD27" i="50"/>
  <c r="FE27" i="50"/>
  <c r="FF27" i="50"/>
  <c r="FG27" i="50"/>
  <c r="FH27" i="50"/>
  <c r="FI27" i="50"/>
  <c r="FJ27" i="50"/>
  <c r="FK27" i="50"/>
  <c r="FL27" i="50"/>
  <c r="FM27" i="50"/>
  <c r="FN27" i="50"/>
  <c r="FO27" i="50"/>
  <c r="FP27" i="50"/>
  <c r="FQ27" i="50"/>
  <c r="FR27" i="50"/>
  <c r="FS27" i="50"/>
  <c r="FC18" i="50"/>
  <c r="FD18" i="50"/>
  <c r="FE18" i="50"/>
  <c r="FF18" i="50"/>
  <c r="FG18" i="50"/>
  <c r="FH18" i="50"/>
  <c r="FI18" i="50"/>
  <c r="FJ18" i="50"/>
  <c r="FK18" i="50"/>
  <c r="FL18" i="50"/>
  <c r="FM18" i="50"/>
  <c r="FN18" i="50"/>
  <c r="FO18" i="50"/>
  <c r="FP18" i="50"/>
  <c r="FQ18" i="50"/>
  <c r="FR18" i="50"/>
  <c r="FS18" i="50"/>
  <c r="FC19" i="50"/>
  <c r="FD19" i="50"/>
  <c r="FE19" i="50"/>
  <c r="FF19" i="50"/>
  <c r="FG19" i="50"/>
  <c r="FH19" i="50"/>
  <c r="FI19" i="50"/>
  <c r="FJ19" i="50"/>
  <c r="FK19" i="50"/>
  <c r="FL19" i="50"/>
  <c r="FM19" i="50"/>
  <c r="FN19" i="50"/>
  <c r="FO19" i="50"/>
  <c r="FP19" i="50"/>
  <c r="FQ19" i="50"/>
  <c r="FR19" i="50"/>
  <c r="FS19" i="50"/>
  <c r="FC10" i="50"/>
  <c r="FD10" i="50"/>
  <c r="FE10" i="50"/>
  <c r="FF10" i="50"/>
  <c r="FG10" i="50"/>
  <c r="FH10" i="50"/>
  <c r="FI10" i="50"/>
  <c r="FJ10" i="50"/>
  <c r="FK10" i="50"/>
  <c r="FL10" i="50"/>
  <c r="FM10" i="50"/>
  <c r="FN10" i="50"/>
  <c r="FO10" i="50"/>
  <c r="FP10" i="50"/>
  <c r="FQ10" i="50"/>
  <c r="FR10" i="50"/>
  <c r="FS10" i="50"/>
  <c r="FC11" i="50"/>
  <c r="FD11" i="50"/>
  <c r="FE11" i="50"/>
  <c r="FF11" i="50"/>
  <c r="FG11" i="50"/>
  <c r="FH11" i="50"/>
  <c r="FI11" i="50"/>
  <c r="FJ11" i="50"/>
  <c r="FK11" i="50"/>
  <c r="FL11" i="50"/>
  <c r="FM11" i="50"/>
  <c r="FN11" i="50"/>
  <c r="FO11" i="50"/>
  <c r="FP11" i="50"/>
  <c r="FQ11" i="50"/>
  <c r="FR11" i="50"/>
  <c r="FS11" i="50"/>
  <c r="FB2" i="50"/>
  <c r="FC2" i="50"/>
  <c r="FD2" i="50"/>
  <c r="FE2" i="50"/>
  <c r="FF2" i="50"/>
  <c r="FG2" i="50"/>
  <c r="FH2" i="50"/>
  <c r="FI2" i="50"/>
  <c r="FJ2" i="50"/>
  <c r="FK2" i="50"/>
  <c r="FL2" i="50"/>
  <c r="FM2" i="50"/>
  <c r="FN2" i="50"/>
  <c r="FO2" i="50"/>
  <c r="FP2" i="50"/>
  <c r="FQ2" i="50"/>
  <c r="FR2" i="50"/>
  <c r="FS2" i="50"/>
  <c r="FB3" i="50"/>
  <c r="FC3" i="50"/>
  <c r="FD3" i="50"/>
  <c r="FE3" i="50"/>
  <c r="FF3" i="50"/>
  <c r="FG3" i="50"/>
  <c r="FH3" i="50"/>
  <c r="FI3" i="50"/>
  <c r="FJ3" i="50"/>
  <c r="FK3" i="50"/>
  <c r="FL3" i="50"/>
  <c r="FM3" i="50"/>
  <c r="FN3" i="50"/>
  <c r="FO3" i="50"/>
  <c r="FP3" i="50"/>
  <c r="FQ3" i="50"/>
  <c r="FR3" i="50"/>
  <c r="FS3" i="50"/>
  <c r="EC34" i="50"/>
  <c r="ED34" i="50"/>
  <c r="EE34" i="50"/>
  <c r="EF34" i="50"/>
  <c r="EG34" i="50"/>
  <c r="EH34" i="50"/>
  <c r="EI34" i="50"/>
  <c r="EJ34" i="50"/>
  <c r="EK34" i="50"/>
  <c r="EL34" i="50"/>
  <c r="EM34" i="50"/>
  <c r="EN34" i="50"/>
  <c r="EO34" i="50"/>
  <c r="EP34" i="50"/>
  <c r="EQ34" i="50"/>
  <c r="ER34" i="50"/>
  <c r="ES34" i="50"/>
  <c r="ET34" i="50"/>
  <c r="EC35" i="50"/>
  <c r="ED35" i="50"/>
  <c r="EE35" i="50"/>
  <c r="EF35" i="50"/>
  <c r="EG35" i="50"/>
  <c r="EH35" i="50"/>
  <c r="EI35" i="50"/>
  <c r="EJ35" i="50"/>
  <c r="EK35" i="50"/>
  <c r="EL35" i="50"/>
  <c r="EM35" i="50"/>
  <c r="EN35" i="50"/>
  <c r="EO35" i="50"/>
  <c r="EP35" i="50"/>
  <c r="EQ35" i="50"/>
  <c r="ER35" i="50"/>
  <c r="ES35" i="50"/>
  <c r="ET35" i="50"/>
  <c r="EB26" i="50"/>
  <c r="EC26" i="50"/>
  <c r="ED26" i="50"/>
  <c r="EE26" i="50"/>
  <c r="EF26" i="50"/>
  <c r="EG26" i="50"/>
  <c r="EH26" i="50"/>
  <c r="EI26" i="50"/>
  <c r="EJ26" i="50"/>
  <c r="EK26" i="50"/>
  <c r="EL26" i="50"/>
  <c r="EM26" i="50"/>
  <c r="EN26" i="50"/>
  <c r="EO26" i="50"/>
  <c r="EP26" i="50"/>
  <c r="EQ26" i="50"/>
  <c r="ER26" i="50"/>
  <c r="ES26" i="50"/>
  <c r="ET26" i="50"/>
  <c r="EB27" i="50"/>
  <c r="EC27" i="50"/>
  <c r="ED27" i="50"/>
  <c r="EE27" i="50"/>
  <c r="EF27" i="50"/>
  <c r="EG27" i="50"/>
  <c r="EH27" i="50"/>
  <c r="EI27" i="50"/>
  <c r="EJ27" i="50"/>
  <c r="EK27" i="50"/>
  <c r="EL27" i="50"/>
  <c r="EM27" i="50"/>
  <c r="EN27" i="50"/>
  <c r="EO27" i="50"/>
  <c r="EP27" i="50"/>
  <c r="EQ27" i="50"/>
  <c r="ER27" i="50"/>
  <c r="ES27" i="50"/>
  <c r="ET27" i="50"/>
  <c r="EA18" i="50"/>
  <c r="EB18" i="50"/>
  <c r="EC18" i="50"/>
  <c r="ED18" i="50"/>
  <c r="EE18" i="50"/>
  <c r="EF18" i="50"/>
  <c r="EG18" i="50"/>
  <c r="EH18" i="50"/>
  <c r="EI18" i="50"/>
  <c r="EJ18" i="50"/>
  <c r="EK18" i="50"/>
  <c r="EL18" i="50"/>
  <c r="EM18" i="50"/>
  <c r="EN18" i="50"/>
  <c r="EO18" i="50"/>
  <c r="EP18" i="50"/>
  <c r="EQ18" i="50"/>
  <c r="ER18" i="50"/>
  <c r="ES18" i="50"/>
  <c r="ET18" i="50"/>
  <c r="EA19" i="50"/>
  <c r="EB19" i="50"/>
  <c r="EC19" i="50"/>
  <c r="ED19" i="50"/>
  <c r="EE19" i="50"/>
  <c r="EF19" i="50"/>
  <c r="EG19" i="50"/>
  <c r="EH19" i="50"/>
  <c r="EI19" i="50"/>
  <c r="EJ19" i="50"/>
  <c r="EK19" i="50"/>
  <c r="EL19" i="50"/>
  <c r="EM19" i="50"/>
  <c r="EN19" i="50"/>
  <c r="EO19" i="50"/>
  <c r="EP19" i="50"/>
  <c r="EQ19" i="50"/>
  <c r="ER19" i="50"/>
  <c r="ES19" i="50"/>
  <c r="ET19" i="50"/>
  <c r="EB10" i="50"/>
  <c r="EC10" i="50"/>
  <c r="ED10" i="50"/>
  <c r="EE10" i="50"/>
  <c r="EF10" i="50"/>
  <c r="EG10" i="50"/>
  <c r="EH10" i="50"/>
  <c r="EI10" i="50"/>
  <c r="EJ10" i="50"/>
  <c r="EK10" i="50"/>
  <c r="EL10" i="50"/>
  <c r="EM10" i="50"/>
  <c r="EN10" i="50"/>
  <c r="EO10" i="50"/>
  <c r="EP10" i="50"/>
  <c r="EQ10" i="50"/>
  <c r="ER10" i="50"/>
  <c r="ES10" i="50"/>
  <c r="ET10" i="50"/>
  <c r="EB11" i="50"/>
  <c r="EC11" i="50"/>
  <c r="ED11" i="50"/>
  <c r="EE11" i="50"/>
  <c r="EF11" i="50"/>
  <c r="EG11" i="50"/>
  <c r="EH11" i="50"/>
  <c r="EI11" i="50"/>
  <c r="EJ11" i="50"/>
  <c r="EK11" i="50"/>
  <c r="EL11" i="50"/>
  <c r="EM11" i="50"/>
  <c r="EN11" i="50"/>
  <c r="EO11" i="50"/>
  <c r="EP11" i="50"/>
  <c r="EQ11" i="50"/>
  <c r="ER11" i="50"/>
  <c r="ES11" i="50"/>
  <c r="ET11" i="50"/>
  <c r="EB2" i="50"/>
  <c r="EC2" i="50"/>
  <c r="ED2" i="50"/>
  <c r="EE2" i="50"/>
  <c r="EF2" i="50"/>
  <c r="EG2" i="50"/>
  <c r="EH2" i="50"/>
  <c r="EI2" i="50"/>
  <c r="EJ2" i="50"/>
  <c r="EK2" i="50"/>
  <c r="EL2" i="50"/>
  <c r="EM2" i="50"/>
  <c r="EN2" i="50"/>
  <c r="EO2" i="50"/>
  <c r="EP2" i="50"/>
  <c r="EQ2" i="50"/>
  <c r="ER2" i="50"/>
  <c r="ES2" i="50"/>
  <c r="ET2" i="50"/>
  <c r="EB3" i="50"/>
  <c r="EC3" i="50"/>
  <c r="ED3" i="50"/>
  <c r="EE3" i="50"/>
  <c r="EF3" i="50"/>
  <c r="EG3" i="50"/>
  <c r="EH3" i="50"/>
  <c r="EI3" i="50"/>
  <c r="EJ3" i="50"/>
  <c r="EK3" i="50"/>
  <c r="EL3" i="50"/>
  <c r="EM3" i="50"/>
  <c r="EN3" i="50"/>
  <c r="EO3" i="50"/>
  <c r="EP3" i="50"/>
  <c r="EQ3" i="50"/>
  <c r="ER3" i="50"/>
  <c r="ES3" i="50"/>
  <c r="ET3" i="50"/>
  <c r="DD2" i="50"/>
  <c r="DE2" i="50"/>
  <c r="DF2" i="50"/>
  <c r="DG2" i="50"/>
  <c r="DH2" i="50"/>
  <c r="DI2" i="50"/>
  <c r="DJ2" i="50"/>
  <c r="DK2" i="50"/>
  <c r="DL2" i="50"/>
  <c r="DM2" i="50"/>
  <c r="DN2" i="50"/>
  <c r="DO2" i="50"/>
  <c r="DP2" i="50"/>
  <c r="DQ2" i="50"/>
  <c r="DR2" i="50"/>
  <c r="DS2" i="50"/>
  <c r="DT2" i="50"/>
  <c r="DU2" i="50"/>
  <c r="DD3" i="50"/>
  <c r="DE3" i="50"/>
  <c r="DF3" i="50"/>
  <c r="DG3" i="50"/>
  <c r="DH3" i="50"/>
  <c r="DI3" i="50"/>
  <c r="DJ3" i="50"/>
  <c r="DK3" i="50"/>
  <c r="DL3" i="50"/>
  <c r="DM3" i="50"/>
  <c r="DN3" i="50"/>
  <c r="DO3" i="50"/>
  <c r="DP3" i="50"/>
  <c r="DQ3" i="50"/>
  <c r="DR3" i="50"/>
  <c r="DS3" i="50"/>
  <c r="DT3" i="50"/>
  <c r="DU3" i="50"/>
  <c r="DD10" i="50"/>
  <c r="DE10" i="50"/>
  <c r="DF10" i="50"/>
  <c r="DG10" i="50"/>
  <c r="DH10" i="50"/>
  <c r="DI10" i="50"/>
  <c r="DJ10" i="50"/>
  <c r="DK10" i="50"/>
  <c r="DL10" i="50"/>
  <c r="DM10" i="50"/>
  <c r="DN10" i="50"/>
  <c r="DO10" i="50"/>
  <c r="DP10" i="50"/>
  <c r="DQ10" i="50"/>
  <c r="DR10" i="50"/>
  <c r="DS10" i="50"/>
  <c r="DT10" i="50"/>
  <c r="DU10" i="50"/>
  <c r="DD11" i="50"/>
  <c r="DE11" i="50"/>
  <c r="DF11" i="50"/>
  <c r="DG11" i="50"/>
  <c r="DH11" i="50"/>
  <c r="DI11" i="50"/>
  <c r="DJ11" i="50"/>
  <c r="DK11" i="50"/>
  <c r="DL11" i="50"/>
  <c r="DM11" i="50"/>
  <c r="DN11" i="50"/>
  <c r="DO11" i="50"/>
  <c r="DP11" i="50"/>
  <c r="DQ11" i="50"/>
  <c r="DR11" i="50"/>
  <c r="DS11" i="50"/>
  <c r="DT11" i="50"/>
  <c r="DU11" i="50"/>
  <c r="DC18" i="50"/>
  <c r="DD18" i="50"/>
  <c r="DE18" i="50"/>
  <c r="DF18" i="50"/>
  <c r="DG18" i="50"/>
  <c r="DH18" i="50"/>
  <c r="DI18" i="50"/>
  <c r="DJ18" i="50"/>
  <c r="DK18" i="50"/>
  <c r="DL18" i="50"/>
  <c r="DM18" i="50"/>
  <c r="DN18" i="50"/>
  <c r="DO18" i="50"/>
  <c r="DP18" i="50"/>
  <c r="DQ18" i="50"/>
  <c r="DR18" i="50"/>
  <c r="DS18" i="50"/>
  <c r="DT18" i="50"/>
  <c r="DU18" i="50"/>
  <c r="DC19" i="50"/>
  <c r="DD19" i="50"/>
  <c r="DE19" i="50"/>
  <c r="DF19" i="50"/>
  <c r="DG19" i="50"/>
  <c r="DH19" i="50"/>
  <c r="DI19" i="50"/>
  <c r="DJ19" i="50"/>
  <c r="DK19" i="50"/>
  <c r="DL19" i="50"/>
  <c r="DM19" i="50"/>
  <c r="DN19" i="50"/>
  <c r="DO19" i="50"/>
  <c r="DP19" i="50"/>
  <c r="DQ19" i="50"/>
  <c r="DR19" i="50"/>
  <c r="DS19" i="50"/>
  <c r="DT19" i="50"/>
  <c r="DU19" i="50"/>
  <c r="DC26" i="50"/>
  <c r="DD26" i="50"/>
  <c r="DE26" i="50"/>
  <c r="DF26" i="50"/>
  <c r="DG26" i="50"/>
  <c r="DH26" i="50"/>
  <c r="DI26" i="50"/>
  <c r="DJ26" i="50"/>
  <c r="DK26" i="50"/>
  <c r="DL26" i="50"/>
  <c r="DM26" i="50"/>
  <c r="DN26" i="50"/>
  <c r="DO26" i="50"/>
  <c r="DP26" i="50"/>
  <c r="DQ26" i="50"/>
  <c r="DR26" i="50"/>
  <c r="DS26" i="50"/>
  <c r="DT26" i="50"/>
  <c r="DU26" i="50"/>
  <c r="DC27" i="50"/>
  <c r="DD27" i="50"/>
  <c r="DE27" i="50"/>
  <c r="DF27" i="50"/>
  <c r="DG27" i="50"/>
  <c r="DH27" i="50"/>
  <c r="DI27" i="50"/>
  <c r="DJ27" i="50"/>
  <c r="DK27" i="50"/>
  <c r="DL27" i="50"/>
  <c r="DM27" i="50"/>
  <c r="DN27" i="50"/>
  <c r="DO27" i="50"/>
  <c r="DP27" i="50"/>
  <c r="DQ27" i="50"/>
  <c r="DR27" i="50"/>
  <c r="DS27" i="50"/>
  <c r="DT27" i="50"/>
  <c r="DU27" i="50"/>
  <c r="DE34" i="50"/>
  <c r="DF34" i="50"/>
  <c r="DG34" i="50"/>
  <c r="DH34" i="50"/>
  <c r="DI34" i="50"/>
  <c r="DJ34" i="50"/>
  <c r="DK34" i="50"/>
  <c r="DL34" i="50"/>
  <c r="DM34" i="50"/>
  <c r="DN34" i="50"/>
  <c r="DO34" i="50"/>
  <c r="DP34" i="50"/>
  <c r="DQ34" i="50"/>
  <c r="DR34" i="50"/>
  <c r="DS34" i="50"/>
  <c r="DT34" i="50"/>
  <c r="DU34" i="50"/>
  <c r="DE35" i="50"/>
  <c r="DF35" i="50"/>
  <c r="DG35" i="50"/>
  <c r="DH35" i="50"/>
  <c r="DI35" i="50"/>
  <c r="DJ35" i="50"/>
  <c r="DK35" i="50"/>
  <c r="DL35" i="50"/>
  <c r="DM35" i="50"/>
  <c r="DN35" i="50"/>
  <c r="DO35" i="50"/>
  <c r="DP35" i="50"/>
  <c r="DQ35" i="50"/>
  <c r="DR35" i="50"/>
  <c r="DS35" i="50"/>
  <c r="DT35" i="50"/>
  <c r="DU35" i="50"/>
  <c r="CE34" i="50"/>
  <c r="CF34" i="50"/>
  <c r="CG34" i="50"/>
  <c r="CH34" i="50"/>
  <c r="CI34" i="50"/>
  <c r="CJ34" i="50"/>
  <c r="CK34" i="50"/>
  <c r="CL34" i="50"/>
  <c r="CM34" i="50"/>
  <c r="CN34" i="50"/>
  <c r="CO34" i="50"/>
  <c r="CP34" i="50"/>
  <c r="CQ34" i="50"/>
  <c r="CR34" i="50"/>
  <c r="CS34" i="50"/>
  <c r="CT34" i="50"/>
  <c r="CU34" i="50"/>
  <c r="CV34" i="50"/>
  <c r="CE35" i="50"/>
  <c r="CF35" i="50"/>
  <c r="CG35" i="50"/>
  <c r="CH35" i="50"/>
  <c r="CI35" i="50"/>
  <c r="CJ35" i="50"/>
  <c r="CK35" i="50"/>
  <c r="CL35" i="50"/>
  <c r="CM35" i="50"/>
  <c r="CN35" i="50"/>
  <c r="CO35" i="50"/>
  <c r="CP35" i="50"/>
  <c r="CQ35" i="50"/>
  <c r="CR35" i="50"/>
  <c r="CS35" i="50"/>
  <c r="CT35" i="50"/>
  <c r="CU35" i="50"/>
  <c r="CV35" i="50"/>
  <c r="CD26" i="50"/>
  <c r="CE26" i="50"/>
  <c r="CF26" i="50"/>
  <c r="CG26" i="50"/>
  <c r="CH26" i="50"/>
  <c r="CI26" i="50"/>
  <c r="CJ26" i="50"/>
  <c r="CK26" i="50"/>
  <c r="CL26" i="50"/>
  <c r="CM26" i="50"/>
  <c r="CN26" i="50"/>
  <c r="CO26" i="50"/>
  <c r="CP26" i="50"/>
  <c r="CQ26" i="50"/>
  <c r="CR26" i="50"/>
  <c r="CS26" i="50"/>
  <c r="CT26" i="50"/>
  <c r="CU26" i="50"/>
  <c r="CV26" i="50"/>
  <c r="CD27" i="50"/>
  <c r="CE27" i="50"/>
  <c r="CF27" i="50"/>
  <c r="CG27" i="50"/>
  <c r="CH27" i="50"/>
  <c r="CI27" i="50"/>
  <c r="CJ27" i="50"/>
  <c r="CK27" i="50"/>
  <c r="CL27" i="50"/>
  <c r="CM27" i="50"/>
  <c r="CN27" i="50"/>
  <c r="CO27" i="50"/>
  <c r="CP27" i="50"/>
  <c r="CQ27" i="50"/>
  <c r="CR27" i="50"/>
  <c r="CS27" i="50"/>
  <c r="CT27" i="50"/>
  <c r="CU27" i="50"/>
  <c r="CV27" i="50"/>
  <c r="CD18" i="50"/>
  <c r="CE18" i="50"/>
  <c r="CF18" i="50"/>
  <c r="CG18" i="50"/>
  <c r="CH18" i="50"/>
  <c r="CI18" i="50"/>
  <c r="CJ18" i="50"/>
  <c r="CK18" i="50"/>
  <c r="CL18" i="50"/>
  <c r="CM18" i="50"/>
  <c r="CN18" i="50"/>
  <c r="CO18" i="50"/>
  <c r="CP18" i="50"/>
  <c r="CQ18" i="50"/>
  <c r="CR18" i="50"/>
  <c r="CS18" i="50"/>
  <c r="CT18" i="50"/>
  <c r="CU18" i="50"/>
  <c r="CV18" i="50"/>
  <c r="CD19" i="50"/>
  <c r="CE19" i="50"/>
  <c r="CF19" i="50"/>
  <c r="CG19" i="50"/>
  <c r="CH19" i="50"/>
  <c r="CI19" i="50"/>
  <c r="CJ19" i="50"/>
  <c r="CK19" i="50"/>
  <c r="CL19" i="50"/>
  <c r="CM19" i="50"/>
  <c r="CN19" i="50"/>
  <c r="CO19" i="50"/>
  <c r="CP19" i="50"/>
  <c r="CQ19" i="50"/>
  <c r="CR19" i="50"/>
  <c r="CS19" i="50"/>
  <c r="CT19" i="50"/>
  <c r="CU19" i="50"/>
  <c r="CV19" i="50"/>
  <c r="CF10" i="50"/>
  <c r="CG10" i="50"/>
  <c r="CH10" i="50"/>
  <c r="CI10" i="50"/>
  <c r="CJ10" i="50"/>
  <c r="CK10" i="50"/>
  <c r="CL10" i="50"/>
  <c r="CM10" i="50"/>
  <c r="CN10" i="50"/>
  <c r="CO10" i="50"/>
  <c r="CP10" i="50"/>
  <c r="CQ10" i="50"/>
  <c r="CR10" i="50"/>
  <c r="CS10" i="50"/>
  <c r="CT10" i="50"/>
  <c r="CU10" i="50"/>
  <c r="CV10" i="50"/>
  <c r="CF11" i="50"/>
  <c r="CG11" i="50"/>
  <c r="CH11" i="50"/>
  <c r="CI11" i="50"/>
  <c r="CJ11" i="50"/>
  <c r="CK11" i="50"/>
  <c r="CL11" i="50"/>
  <c r="CM11" i="50"/>
  <c r="CN11" i="50"/>
  <c r="CO11" i="50"/>
  <c r="CP11" i="50"/>
  <c r="CQ11" i="50"/>
  <c r="CR11" i="50"/>
  <c r="CS11" i="50"/>
  <c r="CT11" i="50"/>
  <c r="CU11" i="50"/>
  <c r="CV11" i="50"/>
  <c r="CD2" i="50"/>
  <c r="CE2" i="50"/>
  <c r="CF2" i="50"/>
  <c r="CG2" i="50"/>
  <c r="CH2" i="50"/>
  <c r="CI2" i="50"/>
  <c r="CJ2" i="50"/>
  <c r="CK2" i="50"/>
  <c r="CL2" i="50"/>
  <c r="CM2" i="50"/>
  <c r="CN2" i="50"/>
  <c r="CO2" i="50"/>
  <c r="CP2" i="50"/>
  <c r="CQ2" i="50"/>
  <c r="CR2" i="50"/>
  <c r="CS2" i="50"/>
  <c r="CT2" i="50"/>
  <c r="CU2" i="50"/>
  <c r="CV2" i="50"/>
  <c r="CD3" i="50"/>
  <c r="CE3" i="50"/>
  <c r="CF3" i="50"/>
  <c r="CG3" i="50"/>
  <c r="CH3" i="50"/>
  <c r="CI3" i="50"/>
  <c r="CJ3" i="50"/>
  <c r="CK3" i="50"/>
  <c r="CL3" i="50"/>
  <c r="CM3" i="50"/>
  <c r="CN3" i="50"/>
  <c r="CO3" i="50"/>
  <c r="CP3" i="50"/>
  <c r="CQ3" i="50"/>
  <c r="CR3" i="50"/>
  <c r="CS3" i="50"/>
  <c r="CT3" i="50"/>
  <c r="CU3" i="50"/>
  <c r="CV3" i="50"/>
  <c r="BE34" i="50"/>
  <c r="BF34" i="50"/>
  <c r="BG34" i="50"/>
  <c r="BH34" i="50"/>
  <c r="BI34" i="50"/>
  <c r="BJ34" i="50"/>
  <c r="BK34" i="50"/>
  <c r="BL34" i="50"/>
  <c r="BM34" i="50"/>
  <c r="BN34" i="50"/>
  <c r="BO34" i="50"/>
  <c r="BP34" i="50"/>
  <c r="BQ34" i="50"/>
  <c r="BR34" i="50"/>
  <c r="BS34" i="50"/>
  <c r="BT34" i="50"/>
  <c r="BU34" i="50"/>
  <c r="BV34" i="50"/>
  <c r="BW34" i="50"/>
  <c r="BE35" i="50"/>
  <c r="BF35" i="50"/>
  <c r="BG35" i="50"/>
  <c r="BH35" i="50"/>
  <c r="BI35" i="50"/>
  <c r="BJ35" i="50"/>
  <c r="BK35" i="50"/>
  <c r="BL35" i="50"/>
  <c r="BM35" i="50"/>
  <c r="BN35" i="50"/>
  <c r="BO35" i="50"/>
  <c r="BP35" i="50"/>
  <c r="BQ35" i="50"/>
  <c r="BR35" i="50"/>
  <c r="BS35" i="50"/>
  <c r="BT35" i="50"/>
  <c r="BU35" i="50"/>
  <c r="BV35" i="50"/>
  <c r="BW35" i="50"/>
  <c r="BF26" i="50"/>
  <c r="BG26" i="50"/>
  <c r="BH26" i="50"/>
  <c r="BI26" i="50"/>
  <c r="BJ26" i="50"/>
  <c r="BK26" i="50"/>
  <c r="BL26" i="50"/>
  <c r="BM26" i="50"/>
  <c r="BN26" i="50"/>
  <c r="BO26" i="50"/>
  <c r="BP26" i="50"/>
  <c r="BQ26" i="50"/>
  <c r="BR26" i="50"/>
  <c r="BS26" i="50"/>
  <c r="BT26" i="50"/>
  <c r="BU26" i="50"/>
  <c r="BV26" i="50"/>
  <c r="BW26" i="50"/>
  <c r="BF27" i="50"/>
  <c r="BG27" i="50"/>
  <c r="BH27" i="50"/>
  <c r="BI27" i="50"/>
  <c r="BJ27" i="50"/>
  <c r="BK27" i="50"/>
  <c r="BL27" i="50"/>
  <c r="BM27" i="50"/>
  <c r="BN27" i="50"/>
  <c r="BO27" i="50"/>
  <c r="BP27" i="50"/>
  <c r="BQ27" i="50"/>
  <c r="BR27" i="50"/>
  <c r="BS27" i="50"/>
  <c r="BT27" i="50"/>
  <c r="BU27" i="50"/>
  <c r="BV27" i="50"/>
  <c r="BW27" i="50"/>
  <c r="BF18" i="50"/>
  <c r="BG18" i="50"/>
  <c r="BH18" i="50"/>
  <c r="BI18" i="50"/>
  <c r="BJ18" i="50"/>
  <c r="BK18" i="50"/>
  <c r="BL18" i="50"/>
  <c r="BM18" i="50"/>
  <c r="BN18" i="50"/>
  <c r="BO18" i="50"/>
  <c r="BP18" i="50"/>
  <c r="BQ18" i="50"/>
  <c r="BR18" i="50"/>
  <c r="BS18" i="50"/>
  <c r="BT18" i="50"/>
  <c r="BU18" i="50"/>
  <c r="BV18" i="50"/>
  <c r="BW18" i="50"/>
  <c r="BF19" i="50"/>
  <c r="BG19" i="50"/>
  <c r="BH19" i="50"/>
  <c r="BI19" i="50"/>
  <c r="BJ19" i="50"/>
  <c r="BK19" i="50"/>
  <c r="BL19" i="50"/>
  <c r="BM19" i="50"/>
  <c r="BN19" i="50"/>
  <c r="BO19" i="50"/>
  <c r="BP19" i="50"/>
  <c r="BQ19" i="50"/>
  <c r="BR19" i="50"/>
  <c r="BS19" i="50"/>
  <c r="BT19" i="50"/>
  <c r="BU19" i="50"/>
  <c r="BV19" i="50"/>
  <c r="BW19" i="50"/>
  <c r="BF10" i="50"/>
  <c r="BG10" i="50"/>
  <c r="BH10" i="50"/>
  <c r="BI10" i="50"/>
  <c r="BJ10" i="50"/>
  <c r="BK10" i="50"/>
  <c r="BL10" i="50"/>
  <c r="BM10" i="50"/>
  <c r="BN10" i="50"/>
  <c r="BO10" i="50"/>
  <c r="BP10" i="50"/>
  <c r="BQ10" i="50"/>
  <c r="BR10" i="50"/>
  <c r="BS10" i="50"/>
  <c r="BT10" i="50"/>
  <c r="BU10" i="50"/>
  <c r="BV10" i="50"/>
  <c r="BW10" i="50"/>
  <c r="BF11" i="50"/>
  <c r="BG11" i="50"/>
  <c r="BH11" i="50"/>
  <c r="BI11" i="50"/>
  <c r="BJ11" i="50"/>
  <c r="BK11" i="50"/>
  <c r="BL11" i="50"/>
  <c r="BM11" i="50"/>
  <c r="BN11" i="50"/>
  <c r="BO11" i="50"/>
  <c r="BP11" i="50"/>
  <c r="BQ11" i="50"/>
  <c r="BR11" i="50"/>
  <c r="BS11" i="50"/>
  <c r="BT11" i="50"/>
  <c r="BU11" i="50"/>
  <c r="BV11" i="50"/>
  <c r="BW11" i="50"/>
  <c r="BF2" i="50"/>
  <c r="BG2" i="50"/>
  <c r="BH2" i="50"/>
  <c r="BI2" i="50"/>
  <c r="BJ2" i="50"/>
  <c r="BK2" i="50"/>
  <c r="BL2" i="50"/>
  <c r="BM2" i="50"/>
  <c r="BN2" i="50"/>
  <c r="BO2" i="50"/>
  <c r="BP2" i="50"/>
  <c r="BQ2" i="50"/>
  <c r="BR2" i="50"/>
  <c r="BS2" i="50"/>
  <c r="BT2" i="50"/>
  <c r="BU2" i="50"/>
  <c r="BV2" i="50"/>
  <c r="BW2" i="50"/>
  <c r="BF3" i="50"/>
  <c r="BG3" i="50"/>
  <c r="BH3" i="50"/>
  <c r="BI3" i="50"/>
  <c r="BJ3" i="50"/>
  <c r="BK3" i="50"/>
  <c r="BL3" i="50"/>
  <c r="BM3" i="50"/>
  <c r="BN3" i="50"/>
  <c r="BO3" i="50"/>
  <c r="BP3" i="50"/>
  <c r="BQ3" i="50"/>
  <c r="BR3" i="50"/>
  <c r="BS3" i="50"/>
  <c r="BT3" i="50"/>
  <c r="BU3" i="50"/>
  <c r="BV3" i="50"/>
  <c r="BW3" i="50"/>
  <c r="AG34" i="50"/>
  <c r="AH34" i="50"/>
  <c r="AI34" i="50"/>
  <c r="AJ34" i="50"/>
  <c r="AK34" i="50"/>
  <c r="AL34" i="50"/>
  <c r="AM34" i="50"/>
  <c r="AN34" i="50"/>
  <c r="AO34" i="50"/>
  <c r="AP34" i="50"/>
  <c r="AQ34" i="50"/>
  <c r="AR34" i="50"/>
  <c r="AS34" i="50"/>
  <c r="AT34" i="50"/>
  <c r="AU34" i="50"/>
  <c r="AV34" i="50"/>
  <c r="AW34" i="50"/>
  <c r="AX34" i="50"/>
  <c r="AG35" i="50"/>
  <c r="AH35" i="50"/>
  <c r="AI35" i="50"/>
  <c r="AJ35" i="50"/>
  <c r="AK35" i="50"/>
  <c r="AL35" i="50"/>
  <c r="AM35" i="50"/>
  <c r="AN35" i="50"/>
  <c r="AO35" i="50"/>
  <c r="AP35" i="50"/>
  <c r="AQ35" i="50"/>
  <c r="AR35" i="50"/>
  <c r="AS35" i="50"/>
  <c r="AT35" i="50"/>
  <c r="AU35" i="50"/>
  <c r="AV35" i="50"/>
  <c r="AW35" i="50"/>
  <c r="AX35" i="50"/>
  <c r="AF26" i="50"/>
  <c r="AG26" i="50"/>
  <c r="AH26" i="50"/>
  <c r="AI26" i="50"/>
  <c r="AJ26" i="50"/>
  <c r="AK26" i="50"/>
  <c r="AL26" i="50"/>
  <c r="AM26" i="50"/>
  <c r="AN26" i="50"/>
  <c r="AO26" i="50"/>
  <c r="AP26" i="50"/>
  <c r="AQ26" i="50"/>
  <c r="AR26" i="50"/>
  <c r="AS26" i="50"/>
  <c r="AT26" i="50"/>
  <c r="AU26" i="50"/>
  <c r="AV26" i="50"/>
  <c r="AW26" i="50"/>
  <c r="AX26" i="50"/>
  <c r="AF27" i="50"/>
  <c r="AG27" i="50"/>
  <c r="AH27" i="50"/>
  <c r="AI27" i="50"/>
  <c r="AJ27" i="50"/>
  <c r="AK27" i="50"/>
  <c r="AL27" i="50"/>
  <c r="AM27" i="50"/>
  <c r="AN27" i="50"/>
  <c r="AO27" i="50"/>
  <c r="AP27" i="50"/>
  <c r="AQ27" i="50"/>
  <c r="AR27" i="50"/>
  <c r="AS27" i="50"/>
  <c r="AT27" i="50"/>
  <c r="AU27" i="50"/>
  <c r="AV27" i="50"/>
  <c r="AW27" i="50"/>
  <c r="AX27" i="50"/>
  <c r="AF18" i="50"/>
  <c r="AG18" i="50"/>
  <c r="AH18" i="50"/>
  <c r="AI18" i="50"/>
  <c r="AJ18" i="50"/>
  <c r="AK18" i="50"/>
  <c r="AL18" i="50"/>
  <c r="AM18" i="50"/>
  <c r="AN18" i="50"/>
  <c r="AO18" i="50"/>
  <c r="AP18" i="50"/>
  <c r="AQ18" i="50"/>
  <c r="AR18" i="50"/>
  <c r="AS18" i="50"/>
  <c r="AT18" i="50"/>
  <c r="AU18" i="50"/>
  <c r="AV18" i="50"/>
  <c r="AW18" i="50"/>
  <c r="AX18" i="50"/>
  <c r="AF19" i="50"/>
  <c r="AG19" i="50"/>
  <c r="AH19" i="50"/>
  <c r="AI19" i="50"/>
  <c r="AJ19" i="50"/>
  <c r="AK19" i="50"/>
  <c r="AL19" i="50"/>
  <c r="AM19" i="50"/>
  <c r="AN19" i="50"/>
  <c r="AO19" i="50"/>
  <c r="AP19" i="50"/>
  <c r="AQ19" i="50"/>
  <c r="AR19" i="50"/>
  <c r="AS19" i="50"/>
  <c r="AT19" i="50"/>
  <c r="AU19" i="50"/>
  <c r="AV19" i="50"/>
  <c r="AW19" i="50"/>
  <c r="AX19" i="50"/>
  <c r="AG10" i="50"/>
  <c r="AH10" i="50"/>
  <c r="AI10" i="50"/>
  <c r="AJ10" i="50"/>
  <c r="AK10" i="50"/>
  <c r="AL10" i="50"/>
  <c r="AM10" i="50"/>
  <c r="AN10" i="50"/>
  <c r="AO10" i="50"/>
  <c r="AP10" i="50"/>
  <c r="AQ10" i="50"/>
  <c r="AR10" i="50"/>
  <c r="AS10" i="50"/>
  <c r="AT10" i="50"/>
  <c r="AU10" i="50"/>
  <c r="AV10" i="50"/>
  <c r="AW10" i="50"/>
  <c r="AX10" i="50"/>
  <c r="AG11" i="50"/>
  <c r="AH11" i="50"/>
  <c r="AI11" i="50"/>
  <c r="AJ11" i="50"/>
  <c r="AK11" i="50"/>
  <c r="AL11" i="50"/>
  <c r="AM11" i="50"/>
  <c r="AN11" i="50"/>
  <c r="AO11" i="50"/>
  <c r="AP11" i="50"/>
  <c r="AQ11" i="50"/>
  <c r="AR11" i="50"/>
  <c r="AS11" i="50"/>
  <c r="AT11" i="50"/>
  <c r="AU11" i="50"/>
  <c r="AV11" i="50"/>
  <c r="AW11" i="50"/>
  <c r="AX11" i="50"/>
  <c r="AG2" i="50"/>
  <c r="AH2" i="50"/>
  <c r="AI2" i="50"/>
  <c r="AJ2" i="50"/>
  <c r="AK2" i="50"/>
  <c r="AL2" i="50"/>
  <c r="AM2" i="50"/>
  <c r="AN2" i="50"/>
  <c r="AO2" i="50"/>
  <c r="AP2" i="50"/>
  <c r="AQ2" i="50"/>
  <c r="AR2" i="50"/>
  <c r="AS2" i="50"/>
  <c r="AT2" i="50"/>
  <c r="AU2" i="50"/>
  <c r="AV2" i="50"/>
  <c r="AW2" i="50"/>
  <c r="AX2" i="50"/>
  <c r="AG3" i="50"/>
  <c r="AH3" i="50"/>
  <c r="AI3" i="50"/>
  <c r="AJ3" i="50"/>
  <c r="AK3" i="50"/>
  <c r="AL3" i="50"/>
  <c r="AM3" i="50"/>
  <c r="AN3" i="50"/>
  <c r="AO3" i="50"/>
  <c r="AP3" i="50"/>
  <c r="AQ3" i="50"/>
  <c r="AR3" i="50"/>
  <c r="AS3" i="50"/>
  <c r="AT3" i="50"/>
  <c r="AU3" i="50"/>
  <c r="AV3" i="50"/>
  <c r="AW3" i="50"/>
  <c r="AX3" i="50"/>
  <c r="H34" i="50"/>
  <c r="I34" i="50"/>
  <c r="J34" i="50"/>
  <c r="K34" i="50"/>
  <c r="L34" i="50"/>
  <c r="M34" i="50"/>
  <c r="N34" i="50"/>
  <c r="O34" i="50"/>
  <c r="P34" i="50"/>
  <c r="Q34" i="50"/>
  <c r="R34" i="50"/>
  <c r="S34" i="50"/>
  <c r="T34" i="50"/>
  <c r="U34" i="50"/>
  <c r="V34" i="50"/>
  <c r="W34" i="50"/>
  <c r="X34" i="50"/>
  <c r="Y34" i="50"/>
  <c r="H35" i="50"/>
  <c r="I35" i="50"/>
  <c r="J35" i="50"/>
  <c r="K35" i="50"/>
  <c r="L35" i="50"/>
  <c r="M35" i="50"/>
  <c r="N35" i="50"/>
  <c r="O35" i="50"/>
  <c r="P35" i="50"/>
  <c r="Q35" i="50"/>
  <c r="R35" i="50"/>
  <c r="S35" i="50"/>
  <c r="T35" i="50"/>
  <c r="U35" i="50"/>
  <c r="V35" i="50"/>
  <c r="W35" i="50"/>
  <c r="X35" i="50"/>
  <c r="Y35" i="50"/>
  <c r="H26" i="50"/>
  <c r="I26" i="50"/>
  <c r="J26" i="50"/>
  <c r="K26" i="50"/>
  <c r="L26" i="50"/>
  <c r="M26" i="50"/>
  <c r="N26" i="50"/>
  <c r="O26" i="50"/>
  <c r="P26" i="50"/>
  <c r="Q26" i="50"/>
  <c r="R26" i="50"/>
  <c r="S26" i="50"/>
  <c r="T26" i="50"/>
  <c r="U26" i="50"/>
  <c r="V26" i="50"/>
  <c r="W26" i="50"/>
  <c r="X26" i="50"/>
  <c r="Y26" i="50"/>
  <c r="H27" i="50"/>
  <c r="I27" i="50"/>
  <c r="J27" i="50"/>
  <c r="K27" i="50"/>
  <c r="L27" i="50"/>
  <c r="M27" i="50"/>
  <c r="N27" i="50"/>
  <c r="O27" i="50"/>
  <c r="P27" i="50"/>
  <c r="Q27" i="50"/>
  <c r="R27" i="50"/>
  <c r="S27" i="50"/>
  <c r="T27" i="50"/>
  <c r="U27" i="50"/>
  <c r="V27" i="50"/>
  <c r="W27" i="50"/>
  <c r="X27" i="50"/>
  <c r="Y27" i="50"/>
  <c r="H18" i="50"/>
  <c r="I18" i="50"/>
  <c r="J18" i="50"/>
  <c r="K18" i="50"/>
  <c r="L18" i="50"/>
  <c r="M18" i="50"/>
  <c r="N18" i="50"/>
  <c r="O18" i="50"/>
  <c r="P18" i="50"/>
  <c r="Q18" i="50"/>
  <c r="R18" i="50"/>
  <c r="S18" i="50"/>
  <c r="T18" i="50"/>
  <c r="U18" i="50"/>
  <c r="V18" i="50"/>
  <c r="W18" i="50"/>
  <c r="X18" i="50"/>
  <c r="Y18" i="50"/>
  <c r="H19" i="50"/>
  <c r="I19" i="50"/>
  <c r="J19" i="50"/>
  <c r="K19" i="50"/>
  <c r="L19" i="50"/>
  <c r="M19" i="50"/>
  <c r="N19" i="50"/>
  <c r="O19" i="50"/>
  <c r="P19" i="50"/>
  <c r="Q19" i="50"/>
  <c r="R19" i="50"/>
  <c r="S19" i="50"/>
  <c r="T19" i="50"/>
  <c r="U19" i="50"/>
  <c r="V19" i="50"/>
  <c r="W19" i="50"/>
  <c r="X19" i="50"/>
  <c r="Y19" i="50"/>
  <c r="G10" i="50"/>
  <c r="H10" i="50"/>
  <c r="I10" i="50"/>
  <c r="J10" i="50"/>
  <c r="K10" i="50"/>
  <c r="L10" i="50"/>
  <c r="M10" i="50"/>
  <c r="N10" i="50"/>
  <c r="O10" i="50"/>
  <c r="P10" i="50"/>
  <c r="Q10" i="50"/>
  <c r="R10" i="50"/>
  <c r="S10" i="50"/>
  <c r="T10" i="50"/>
  <c r="U10" i="50"/>
  <c r="V10" i="50"/>
  <c r="W10" i="50"/>
  <c r="X10" i="50"/>
  <c r="Y10" i="50"/>
  <c r="G11" i="50"/>
  <c r="H11" i="50"/>
  <c r="I11" i="50"/>
  <c r="J11" i="50"/>
  <c r="K11" i="50"/>
  <c r="L11" i="50"/>
  <c r="M11" i="50"/>
  <c r="N11" i="50"/>
  <c r="O11" i="50"/>
  <c r="P11" i="50"/>
  <c r="Q11" i="50"/>
  <c r="R11" i="50"/>
  <c r="S11" i="50"/>
  <c r="T11" i="50"/>
  <c r="U11" i="50"/>
  <c r="V11" i="50"/>
  <c r="W11" i="50"/>
  <c r="X11" i="50"/>
  <c r="Y11" i="50"/>
  <c r="H2" i="50"/>
  <c r="I2" i="50"/>
  <c r="J2" i="50"/>
  <c r="K2" i="50"/>
  <c r="L2" i="50"/>
  <c r="M2" i="50"/>
  <c r="N2" i="50"/>
  <c r="O2" i="50"/>
  <c r="P2" i="50"/>
  <c r="Q2" i="50"/>
  <c r="R2" i="50"/>
  <c r="S2" i="50"/>
  <c r="T2" i="50"/>
  <c r="U2" i="50"/>
  <c r="V2" i="50"/>
  <c r="W2" i="50"/>
  <c r="X2" i="50"/>
  <c r="Y2" i="50"/>
  <c r="H3" i="50"/>
  <c r="I3" i="50"/>
  <c r="J3" i="50"/>
  <c r="K3" i="50"/>
  <c r="L3" i="50"/>
  <c r="M3" i="50"/>
  <c r="N3" i="50"/>
  <c r="O3" i="50"/>
  <c r="P3" i="50"/>
  <c r="Q3" i="50"/>
  <c r="R3" i="50"/>
  <c r="S3" i="50"/>
  <c r="T3" i="50"/>
  <c r="U3" i="50"/>
  <c r="V3" i="50"/>
  <c r="W3" i="50"/>
  <c r="X3" i="50"/>
  <c r="Y3" i="50"/>
  <c r="FW34" i="49"/>
  <c r="FX34" i="49"/>
  <c r="FY34" i="49"/>
  <c r="FZ34" i="49"/>
  <c r="GA34" i="49"/>
  <c r="GB34" i="49"/>
  <c r="GC34" i="49"/>
  <c r="GD34" i="49"/>
  <c r="GE34" i="49"/>
  <c r="GF34" i="49"/>
  <c r="GG34" i="49"/>
  <c r="GH34" i="49"/>
  <c r="GI34" i="49"/>
  <c r="GJ34" i="49"/>
  <c r="GK34" i="49"/>
  <c r="GL34" i="49"/>
  <c r="GM34" i="49"/>
  <c r="GN34" i="49"/>
  <c r="GO34" i="49"/>
  <c r="GP34" i="49"/>
  <c r="GQ34" i="49"/>
  <c r="GR34" i="49"/>
  <c r="FW35" i="49"/>
  <c r="FX35" i="49"/>
  <c r="FY35" i="49"/>
  <c r="FZ35" i="49"/>
  <c r="GA35" i="49"/>
  <c r="GB35" i="49"/>
  <c r="GC35" i="49"/>
  <c r="GD35" i="49"/>
  <c r="GE35" i="49"/>
  <c r="GF35" i="49"/>
  <c r="GG35" i="49"/>
  <c r="GH35" i="49"/>
  <c r="GI35" i="49"/>
  <c r="GJ35" i="49"/>
  <c r="GK35" i="49"/>
  <c r="GL35" i="49"/>
  <c r="GM35" i="49"/>
  <c r="GN35" i="49"/>
  <c r="GO35" i="49"/>
  <c r="GP35" i="49"/>
  <c r="GQ35" i="49"/>
  <c r="GR35" i="49"/>
  <c r="FW26" i="49"/>
  <c r="FX26" i="49"/>
  <c r="FY26" i="49"/>
  <c r="FZ26" i="49"/>
  <c r="GA26" i="49"/>
  <c r="GB26" i="49"/>
  <c r="GC26" i="49"/>
  <c r="GD26" i="49"/>
  <c r="GE26" i="49"/>
  <c r="GF26" i="49"/>
  <c r="GG26" i="49"/>
  <c r="GH26" i="49"/>
  <c r="GI26" i="49"/>
  <c r="GJ26" i="49"/>
  <c r="GK26" i="49"/>
  <c r="GL26" i="49"/>
  <c r="GM26" i="49"/>
  <c r="GN26" i="49"/>
  <c r="GO26" i="49"/>
  <c r="GP26" i="49"/>
  <c r="GQ26" i="49"/>
  <c r="GR26" i="49"/>
  <c r="FW27" i="49"/>
  <c r="FX27" i="49"/>
  <c r="FY27" i="49"/>
  <c r="FZ27" i="49"/>
  <c r="GA27" i="49"/>
  <c r="GB27" i="49"/>
  <c r="GC27" i="49"/>
  <c r="GD27" i="49"/>
  <c r="GE27" i="49"/>
  <c r="GF27" i="49"/>
  <c r="GG27" i="49"/>
  <c r="GH27" i="49"/>
  <c r="GI27" i="49"/>
  <c r="GJ27" i="49"/>
  <c r="GK27" i="49"/>
  <c r="GL27" i="49"/>
  <c r="GM27" i="49"/>
  <c r="GN27" i="49"/>
  <c r="GO27" i="49"/>
  <c r="GP27" i="49"/>
  <c r="GQ27" i="49"/>
  <c r="GR27" i="49"/>
  <c r="GR18" i="49"/>
  <c r="GR19" i="49"/>
  <c r="FW18" i="49"/>
  <c r="FX18" i="49"/>
  <c r="FY18" i="49"/>
  <c r="FZ18" i="49"/>
  <c r="GA18" i="49"/>
  <c r="GB18" i="49"/>
  <c r="GC18" i="49"/>
  <c r="GD18" i="49"/>
  <c r="GE18" i="49"/>
  <c r="GF18" i="49"/>
  <c r="GG18" i="49"/>
  <c r="GH18" i="49"/>
  <c r="GI18" i="49"/>
  <c r="GJ18" i="49"/>
  <c r="GK18" i="49"/>
  <c r="GL18" i="49"/>
  <c r="GM18" i="49"/>
  <c r="GN18" i="49"/>
  <c r="GO18" i="49"/>
  <c r="GP18" i="49"/>
  <c r="GQ18" i="49"/>
  <c r="FW19" i="49"/>
  <c r="FX19" i="49"/>
  <c r="FY19" i="49"/>
  <c r="FZ19" i="49"/>
  <c r="GA19" i="49"/>
  <c r="GB19" i="49"/>
  <c r="GC19" i="49"/>
  <c r="GD19" i="49"/>
  <c r="GE19" i="49"/>
  <c r="GF19" i="49"/>
  <c r="GG19" i="49"/>
  <c r="GH19" i="49"/>
  <c r="GI19" i="49"/>
  <c r="GJ19" i="49"/>
  <c r="GK19" i="49"/>
  <c r="GL19" i="49"/>
  <c r="GM19" i="49"/>
  <c r="GN19" i="49"/>
  <c r="GO19" i="49"/>
  <c r="GP19" i="49"/>
  <c r="GQ19" i="49"/>
  <c r="FW10" i="49"/>
  <c r="FX10" i="49"/>
  <c r="FY10" i="49"/>
  <c r="FZ10" i="49"/>
  <c r="GA10" i="49"/>
  <c r="GB10" i="49"/>
  <c r="GC10" i="49"/>
  <c r="GD10" i="49"/>
  <c r="GE10" i="49"/>
  <c r="GF10" i="49"/>
  <c r="GG10" i="49"/>
  <c r="GH10" i="49"/>
  <c r="GI10" i="49"/>
  <c r="GJ10" i="49"/>
  <c r="GK10" i="49"/>
  <c r="GL10" i="49"/>
  <c r="GM10" i="49"/>
  <c r="GN10" i="49"/>
  <c r="GO10" i="49"/>
  <c r="GP10" i="49"/>
  <c r="GQ10" i="49"/>
  <c r="GR10" i="49"/>
  <c r="FW11" i="49"/>
  <c r="FX11" i="49"/>
  <c r="FY11" i="49"/>
  <c r="FZ11" i="49"/>
  <c r="GA11" i="49"/>
  <c r="GB11" i="49"/>
  <c r="GC11" i="49"/>
  <c r="GD11" i="49"/>
  <c r="GE11" i="49"/>
  <c r="GF11" i="49"/>
  <c r="GG11" i="49"/>
  <c r="GH11" i="49"/>
  <c r="GI11" i="49"/>
  <c r="GJ11" i="49"/>
  <c r="GK11" i="49"/>
  <c r="GL11" i="49"/>
  <c r="GM11" i="49"/>
  <c r="GN11" i="49"/>
  <c r="GO11" i="49"/>
  <c r="GP11" i="49"/>
  <c r="GQ11" i="49"/>
  <c r="GR11" i="49"/>
  <c r="FW2" i="49"/>
  <c r="FX2" i="49"/>
  <c r="FY2" i="49"/>
  <c r="FZ2" i="49"/>
  <c r="GA2" i="49"/>
  <c r="GB2" i="49"/>
  <c r="GC2" i="49"/>
  <c r="GD2" i="49"/>
  <c r="GE2" i="49"/>
  <c r="GF2" i="49"/>
  <c r="GG2" i="49"/>
  <c r="GH2" i="49"/>
  <c r="GI2" i="49"/>
  <c r="GJ2" i="49"/>
  <c r="GK2" i="49"/>
  <c r="GL2" i="49"/>
  <c r="GM2" i="49"/>
  <c r="GN2" i="49"/>
  <c r="GO2" i="49"/>
  <c r="GP2" i="49"/>
  <c r="GQ2" i="49"/>
  <c r="GR2" i="49"/>
  <c r="FW3" i="49"/>
  <c r="FX3" i="49"/>
  <c r="FY3" i="49"/>
  <c r="FZ3" i="49"/>
  <c r="GA3" i="49"/>
  <c r="GB3" i="49"/>
  <c r="GC3" i="49"/>
  <c r="GD3" i="49"/>
  <c r="GE3" i="49"/>
  <c r="GF3" i="49"/>
  <c r="GG3" i="49"/>
  <c r="GH3" i="49"/>
  <c r="GI3" i="49"/>
  <c r="GJ3" i="49"/>
  <c r="GK3" i="49"/>
  <c r="GL3" i="49"/>
  <c r="GM3" i="49"/>
  <c r="GN3" i="49"/>
  <c r="GO3" i="49"/>
  <c r="GP3" i="49"/>
  <c r="GQ3" i="49"/>
  <c r="GR3" i="49"/>
  <c r="FU35" i="49"/>
  <c r="FT35" i="49"/>
  <c r="FV35" i="49"/>
  <c r="FU27" i="49"/>
  <c r="FT27" i="49"/>
  <c r="FV27" i="49"/>
  <c r="FV19" i="49"/>
  <c r="FU19" i="49"/>
  <c r="FT19" i="49"/>
  <c r="FV11" i="49"/>
  <c r="FU11" i="49"/>
  <c r="FT11" i="49"/>
  <c r="FV3" i="49"/>
  <c r="FU3" i="49"/>
  <c r="FT3" i="49"/>
  <c r="EW3" i="49"/>
  <c r="FV34" i="49"/>
  <c r="FV26" i="49"/>
  <c r="FV18" i="49"/>
  <c r="FV10" i="49"/>
  <c r="FV2" i="49"/>
  <c r="EW2" i="49"/>
  <c r="FT36" i="49"/>
  <c r="FT28" i="49"/>
  <c r="FT20" i="49"/>
  <c r="FT12" i="49"/>
  <c r="FT4" i="49"/>
  <c r="FD34" i="49"/>
  <c r="FE34" i="49"/>
  <c r="FF34" i="49"/>
  <c r="FG34" i="49"/>
  <c r="FH34" i="49"/>
  <c r="FI34" i="49"/>
  <c r="FJ34" i="49"/>
  <c r="FK34" i="49"/>
  <c r="FL34" i="49"/>
  <c r="FM34" i="49"/>
  <c r="FN34" i="49"/>
  <c r="FO34" i="49"/>
  <c r="FP34" i="49"/>
  <c r="FQ34" i="49"/>
  <c r="FR34" i="49"/>
  <c r="FS34" i="49"/>
  <c r="FD35" i="49"/>
  <c r="FE35" i="49"/>
  <c r="FF35" i="49"/>
  <c r="FG35" i="49"/>
  <c r="FH35" i="49"/>
  <c r="FI35" i="49"/>
  <c r="FJ35" i="49"/>
  <c r="FK35" i="49"/>
  <c r="FL35" i="49"/>
  <c r="FM35" i="49"/>
  <c r="FN35" i="49"/>
  <c r="FO35" i="49"/>
  <c r="FP35" i="49"/>
  <c r="FQ35" i="49"/>
  <c r="FR35" i="49"/>
  <c r="FS35" i="49"/>
  <c r="FD26" i="49"/>
  <c r="FE26" i="49"/>
  <c r="FF26" i="49"/>
  <c r="FG26" i="49"/>
  <c r="FH26" i="49"/>
  <c r="FI26" i="49"/>
  <c r="FJ26" i="49"/>
  <c r="FK26" i="49"/>
  <c r="FL26" i="49"/>
  <c r="FM26" i="49"/>
  <c r="FN26" i="49"/>
  <c r="FO26" i="49"/>
  <c r="FP26" i="49"/>
  <c r="FQ26" i="49"/>
  <c r="FR26" i="49"/>
  <c r="FS26" i="49"/>
  <c r="FD27" i="49"/>
  <c r="FE27" i="49"/>
  <c r="FF27" i="49"/>
  <c r="FG27" i="49"/>
  <c r="FH27" i="49"/>
  <c r="FI27" i="49"/>
  <c r="FJ27" i="49"/>
  <c r="FK27" i="49"/>
  <c r="FL27" i="49"/>
  <c r="FM27" i="49"/>
  <c r="FN27" i="49"/>
  <c r="FO27" i="49"/>
  <c r="FP27" i="49"/>
  <c r="FQ27" i="49"/>
  <c r="FR27" i="49"/>
  <c r="FS27" i="49"/>
  <c r="FB18" i="49"/>
  <c r="FC18" i="49"/>
  <c r="FD18" i="49"/>
  <c r="FE18" i="49"/>
  <c r="FF18" i="49"/>
  <c r="FG18" i="49"/>
  <c r="FH18" i="49"/>
  <c r="FI18" i="49"/>
  <c r="FJ18" i="49"/>
  <c r="FK18" i="49"/>
  <c r="FL18" i="49"/>
  <c r="FM18" i="49"/>
  <c r="FN18" i="49"/>
  <c r="FO18" i="49"/>
  <c r="FP18" i="49"/>
  <c r="FQ18" i="49"/>
  <c r="FR18" i="49"/>
  <c r="FS18" i="49"/>
  <c r="FB19" i="49"/>
  <c r="FC19" i="49"/>
  <c r="FD19" i="49"/>
  <c r="FE19" i="49"/>
  <c r="FF19" i="49"/>
  <c r="FG19" i="49"/>
  <c r="FH19" i="49"/>
  <c r="FI19" i="49"/>
  <c r="FJ19" i="49"/>
  <c r="FK19" i="49"/>
  <c r="FL19" i="49"/>
  <c r="FM19" i="49"/>
  <c r="FN19" i="49"/>
  <c r="FO19" i="49"/>
  <c r="FP19" i="49"/>
  <c r="FQ19" i="49"/>
  <c r="FR19" i="49"/>
  <c r="FS19" i="49"/>
  <c r="FE10" i="49"/>
  <c r="FF10" i="49"/>
  <c r="FG10" i="49"/>
  <c r="FH10" i="49"/>
  <c r="FI10" i="49"/>
  <c r="FJ10" i="49"/>
  <c r="FK10" i="49"/>
  <c r="FL10" i="49"/>
  <c r="FM10" i="49"/>
  <c r="FN10" i="49"/>
  <c r="FO10" i="49"/>
  <c r="FP10" i="49"/>
  <c r="FQ10" i="49"/>
  <c r="FR10" i="49"/>
  <c r="FS10" i="49"/>
  <c r="FE11" i="49"/>
  <c r="FF11" i="49"/>
  <c r="FG11" i="49"/>
  <c r="FH11" i="49"/>
  <c r="FI11" i="49"/>
  <c r="FJ11" i="49"/>
  <c r="FK11" i="49"/>
  <c r="FL11" i="49"/>
  <c r="FM11" i="49"/>
  <c r="FN11" i="49"/>
  <c r="FO11" i="49"/>
  <c r="FP11" i="49"/>
  <c r="FQ11" i="49"/>
  <c r="FR11" i="49"/>
  <c r="FS11" i="49"/>
  <c r="FA2" i="49"/>
  <c r="FB2" i="49"/>
  <c r="FC2" i="49"/>
  <c r="FD2" i="49"/>
  <c r="FE2" i="49"/>
  <c r="FF2" i="49"/>
  <c r="FG2" i="49"/>
  <c r="FH2" i="49"/>
  <c r="FI2" i="49"/>
  <c r="FJ2" i="49"/>
  <c r="FK2" i="49"/>
  <c r="FL2" i="49"/>
  <c r="FM2" i="49"/>
  <c r="FN2" i="49"/>
  <c r="FO2" i="49"/>
  <c r="FP2" i="49"/>
  <c r="FQ2" i="49"/>
  <c r="FR2" i="49"/>
  <c r="FS2" i="49"/>
  <c r="FA3" i="49"/>
  <c r="FB3" i="49"/>
  <c r="FC3" i="49"/>
  <c r="FD3" i="49"/>
  <c r="FE3" i="49"/>
  <c r="FF3" i="49"/>
  <c r="FG3" i="49"/>
  <c r="FH3" i="49"/>
  <c r="FI3" i="49"/>
  <c r="FJ3" i="49"/>
  <c r="FK3" i="49"/>
  <c r="FL3" i="49"/>
  <c r="FM3" i="49"/>
  <c r="FN3" i="49"/>
  <c r="FO3" i="49"/>
  <c r="FP3" i="49"/>
  <c r="FQ3" i="49"/>
  <c r="FR3" i="49"/>
  <c r="FS3" i="49"/>
  <c r="ED34" i="49"/>
  <c r="EE34" i="49"/>
  <c r="EF34" i="49"/>
  <c r="EG34" i="49"/>
  <c r="EH34" i="49"/>
  <c r="EI34" i="49"/>
  <c r="EJ34" i="49"/>
  <c r="EK34" i="49"/>
  <c r="EL34" i="49"/>
  <c r="EM34" i="49"/>
  <c r="EN34" i="49"/>
  <c r="EO34" i="49"/>
  <c r="EP34" i="49"/>
  <c r="EQ34" i="49"/>
  <c r="ER34" i="49"/>
  <c r="ES34" i="49"/>
  <c r="ET34" i="49"/>
  <c r="ED35" i="49"/>
  <c r="EE35" i="49"/>
  <c r="EF35" i="49"/>
  <c r="EG35" i="49"/>
  <c r="EH35" i="49"/>
  <c r="EI35" i="49"/>
  <c r="EJ35" i="49"/>
  <c r="EK35" i="49"/>
  <c r="EL35" i="49"/>
  <c r="EM35" i="49"/>
  <c r="EN35" i="49"/>
  <c r="EO35" i="49"/>
  <c r="EP35" i="49"/>
  <c r="EQ35" i="49"/>
  <c r="ER35" i="49"/>
  <c r="ES35" i="49"/>
  <c r="ET35" i="49"/>
  <c r="EC26" i="49"/>
  <c r="ED26" i="49"/>
  <c r="EE26" i="49"/>
  <c r="EF26" i="49"/>
  <c r="EG26" i="49"/>
  <c r="EH26" i="49"/>
  <c r="EI26" i="49"/>
  <c r="EJ26" i="49"/>
  <c r="EK26" i="49"/>
  <c r="EL26" i="49"/>
  <c r="EM26" i="49"/>
  <c r="EN26" i="49"/>
  <c r="EO26" i="49"/>
  <c r="EP26" i="49"/>
  <c r="EQ26" i="49"/>
  <c r="ER26" i="49"/>
  <c r="ES26" i="49"/>
  <c r="ET26" i="49"/>
  <c r="EC27" i="49"/>
  <c r="ED27" i="49"/>
  <c r="EE27" i="49"/>
  <c r="EF27" i="49"/>
  <c r="EG27" i="49"/>
  <c r="EH27" i="49"/>
  <c r="EI27" i="49"/>
  <c r="EJ27" i="49"/>
  <c r="EK27" i="49"/>
  <c r="EL27" i="49"/>
  <c r="EM27" i="49"/>
  <c r="EN27" i="49"/>
  <c r="EO27" i="49"/>
  <c r="EP27" i="49"/>
  <c r="EQ27" i="49"/>
  <c r="ER27" i="49"/>
  <c r="ES27" i="49"/>
  <c r="ET27" i="49"/>
  <c r="EC18" i="49"/>
  <c r="ED18" i="49"/>
  <c r="EE18" i="49"/>
  <c r="EF18" i="49"/>
  <c r="EG18" i="49"/>
  <c r="EH18" i="49"/>
  <c r="EI18" i="49"/>
  <c r="EJ18" i="49"/>
  <c r="EK18" i="49"/>
  <c r="EL18" i="49"/>
  <c r="EM18" i="49"/>
  <c r="EN18" i="49"/>
  <c r="EO18" i="49"/>
  <c r="EP18" i="49"/>
  <c r="EQ18" i="49"/>
  <c r="ER18" i="49"/>
  <c r="ES18" i="49"/>
  <c r="ET18" i="49"/>
  <c r="EC19" i="49"/>
  <c r="ED19" i="49"/>
  <c r="EE19" i="49"/>
  <c r="EF19" i="49"/>
  <c r="EG19" i="49"/>
  <c r="EH19" i="49"/>
  <c r="EI19" i="49"/>
  <c r="EJ19" i="49"/>
  <c r="EK19" i="49"/>
  <c r="EL19" i="49"/>
  <c r="EM19" i="49"/>
  <c r="EN19" i="49"/>
  <c r="EO19" i="49"/>
  <c r="EP19" i="49"/>
  <c r="EQ19" i="49"/>
  <c r="ER19" i="49"/>
  <c r="ES19" i="49"/>
  <c r="ET19" i="49"/>
  <c r="EC10" i="49"/>
  <c r="ED10" i="49"/>
  <c r="EE10" i="49"/>
  <c r="EF10" i="49"/>
  <c r="EG10" i="49"/>
  <c r="EH10" i="49"/>
  <c r="EI10" i="49"/>
  <c r="EJ10" i="49"/>
  <c r="EK10" i="49"/>
  <c r="EL10" i="49"/>
  <c r="EM10" i="49"/>
  <c r="EN10" i="49"/>
  <c r="EO10" i="49"/>
  <c r="EP10" i="49"/>
  <c r="EQ10" i="49"/>
  <c r="ER10" i="49"/>
  <c r="ES10" i="49"/>
  <c r="ET10" i="49"/>
  <c r="EC11" i="49"/>
  <c r="ED11" i="49"/>
  <c r="EE11" i="49"/>
  <c r="EF11" i="49"/>
  <c r="EG11" i="49"/>
  <c r="EH11" i="49"/>
  <c r="EI11" i="49"/>
  <c r="EJ11" i="49"/>
  <c r="EK11" i="49"/>
  <c r="EL11" i="49"/>
  <c r="EM11" i="49"/>
  <c r="EN11" i="49"/>
  <c r="EO11" i="49"/>
  <c r="EP11" i="49"/>
  <c r="EQ11" i="49"/>
  <c r="ER11" i="49"/>
  <c r="ES11" i="49"/>
  <c r="ET11" i="49"/>
  <c r="EC2" i="49"/>
  <c r="ED2" i="49"/>
  <c r="EE2" i="49"/>
  <c r="EF2" i="49"/>
  <c r="EG2" i="49"/>
  <c r="EH2" i="49"/>
  <c r="EI2" i="49"/>
  <c r="EJ2" i="49"/>
  <c r="EK2" i="49"/>
  <c r="EL2" i="49"/>
  <c r="EM2" i="49"/>
  <c r="EN2" i="49"/>
  <c r="EO2" i="49"/>
  <c r="EP2" i="49"/>
  <c r="EQ2" i="49"/>
  <c r="ER2" i="49"/>
  <c r="ES2" i="49"/>
  <c r="ET2" i="49"/>
  <c r="EC3" i="49"/>
  <c r="ED3" i="49"/>
  <c r="EE3" i="49"/>
  <c r="EF3" i="49"/>
  <c r="EG3" i="49"/>
  <c r="EH3" i="49"/>
  <c r="EI3" i="49"/>
  <c r="EJ3" i="49"/>
  <c r="EK3" i="49"/>
  <c r="EL3" i="49"/>
  <c r="EM3" i="49"/>
  <c r="EN3" i="49"/>
  <c r="EO3" i="49"/>
  <c r="EP3" i="49"/>
  <c r="EQ3" i="49"/>
  <c r="ER3" i="49"/>
  <c r="ES3" i="49"/>
  <c r="ET3" i="49"/>
  <c r="DE34" i="49"/>
  <c r="DF34" i="49"/>
  <c r="DG34" i="49"/>
  <c r="DH34" i="49"/>
  <c r="DI34" i="49"/>
  <c r="DJ34" i="49"/>
  <c r="DK34" i="49"/>
  <c r="DL34" i="49"/>
  <c r="DM34" i="49"/>
  <c r="DN34" i="49"/>
  <c r="DO34" i="49"/>
  <c r="DP34" i="49"/>
  <c r="DQ34" i="49"/>
  <c r="DR34" i="49"/>
  <c r="DS34" i="49"/>
  <c r="DT34" i="49"/>
  <c r="DU34" i="49"/>
  <c r="DE35" i="49"/>
  <c r="DF35" i="49"/>
  <c r="DG35" i="49"/>
  <c r="DH35" i="49"/>
  <c r="DI35" i="49"/>
  <c r="DJ35" i="49"/>
  <c r="DK35" i="49"/>
  <c r="DL35" i="49"/>
  <c r="DM35" i="49"/>
  <c r="DN35" i="49"/>
  <c r="DO35" i="49"/>
  <c r="DP35" i="49"/>
  <c r="DQ35" i="49"/>
  <c r="DR35" i="49"/>
  <c r="DS35" i="49"/>
  <c r="DT35" i="49"/>
  <c r="DU35" i="49"/>
  <c r="DE26" i="49"/>
  <c r="DF26" i="49"/>
  <c r="DG26" i="49"/>
  <c r="DH26" i="49"/>
  <c r="DI26" i="49"/>
  <c r="DJ26" i="49"/>
  <c r="DK26" i="49"/>
  <c r="DL26" i="49"/>
  <c r="DM26" i="49"/>
  <c r="DN26" i="49"/>
  <c r="DO26" i="49"/>
  <c r="DP26" i="49"/>
  <c r="DQ26" i="49"/>
  <c r="DR26" i="49"/>
  <c r="DS26" i="49"/>
  <c r="DT26" i="49"/>
  <c r="DU26" i="49"/>
  <c r="DE27" i="49"/>
  <c r="DF27" i="49"/>
  <c r="DG27" i="49"/>
  <c r="DH27" i="49"/>
  <c r="DI27" i="49"/>
  <c r="DJ27" i="49"/>
  <c r="DK27" i="49"/>
  <c r="DL27" i="49"/>
  <c r="DM27" i="49"/>
  <c r="DN27" i="49"/>
  <c r="DO27" i="49"/>
  <c r="DP27" i="49"/>
  <c r="DQ27" i="49"/>
  <c r="DR27" i="49"/>
  <c r="DS27" i="49"/>
  <c r="DT27" i="49"/>
  <c r="DU27" i="49"/>
  <c r="DE18" i="49"/>
  <c r="DF18" i="49"/>
  <c r="DG18" i="49"/>
  <c r="DH18" i="49"/>
  <c r="DI18" i="49"/>
  <c r="DJ18" i="49"/>
  <c r="DK18" i="49"/>
  <c r="DL18" i="49"/>
  <c r="DM18" i="49"/>
  <c r="DN18" i="49"/>
  <c r="DO18" i="49"/>
  <c r="DP18" i="49"/>
  <c r="DQ18" i="49"/>
  <c r="DR18" i="49"/>
  <c r="DS18" i="49"/>
  <c r="DT18" i="49"/>
  <c r="DU18" i="49"/>
  <c r="DE19" i="49"/>
  <c r="DF19" i="49"/>
  <c r="DG19" i="49"/>
  <c r="DH19" i="49"/>
  <c r="DI19" i="49"/>
  <c r="DJ19" i="49"/>
  <c r="DK19" i="49"/>
  <c r="DL19" i="49"/>
  <c r="DM19" i="49"/>
  <c r="DN19" i="49"/>
  <c r="DO19" i="49"/>
  <c r="DP19" i="49"/>
  <c r="DQ19" i="49"/>
  <c r="DR19" i="49"/>
  <c r="DS19" i="49"/>
  <c r="DT19" i="49"/>
  <c r="DU19" i="49"/>
  <c r="DC10" i="49"/>
  <c r="DD10" i="49"/>
  <c r="DE10" i="49"/>
  <c r="DF10" i="49"/>
  <c r="DG10" i="49"/>
  <c r="DH10" i="49"/>
  <c r="DI10" i="49"/>
  <c r="DJ10" i="49"/>
  <c r="DK10" i="49"/>
  <c r="DL10" i="49"/>
  <c r="DM10" i="49"/>
  <c r="DN10" i="49"/>
  <c r="DO10" i="49"/>
  <c r="DP10" i="49"/>
  <c r="DQ10" i="49"/>
  <c r="DR10" i="49"/>
  <c r="DS10" i="49"/>
  <c r="DT10" i="49"/>
  <c r="DU10" i="49"/>
  <c r="DC11" i="49"/>
  <c r="DD11" i="49"/>
  <c r="DE11" i="49"/>
  <c r="DF11" i="49"/>
  <c r="DG11" i="49"/>
  <c r="DH11" i="49"/>
  <c r="DI11" i="49"/>
  <c r="DJ11" i="49"/>
  <c r="DK11" i="49"/>
  <c r="DL11" i="49"/>
  <c r="DM11" i="49"/>
  <c r="DN11" i="49"/>
  <c r="DO11" i="49"/>
  <c r="DP11" i="49"/>
  <c r="DQ11" i="49"/>
  <c r="DR11" i="49"/>
  <c r="DS11" i="49"/>
  <c r="DT11" i="49"/>
  <c r="DU11" i="49"/>
  <c r="DE2" i="49"/>
  <c r="DF2" i="49"/>
  <c r="DG2" i="49"/>
  <c r="DH2" i="49"/>
  <c r="DI2" i="49"/>
  <c r="DJ2" i="49"/>
  <c r="DK2" i="49"/>
  <c r="DL2" i="49"/>
  <c r="DM2" i="49"/>
  <c r="DN2" i="49"/>
  <c r="DO2" i="49"/>
  <c r="DP2" i="49"/>
  <c r="DQ2" i="49"/>
  <c r="DR2" i="49"/>
  <c r="DS2" i="49"/>
  <c r="DT2" i="49"/>
  <c r="DU2" i="49"/>
  <c r="DE3" i="49"/>
  <c r="DF3" i="49"/>
  <c r="DG3" i="49"/>
  <c r="DH3" i="49"/>
  <c r="DI3" i="49"/>
  <c r="DJ3" i="49"/>
  <c r="DK3" i="49"/>
  <c r="DL3" i="49"/>
  <c r="DM3" i="49"/>
  <c r="DN3" i="49"/>
  <c r="DO3" i="49"/>
  <c r="DP3" i="49"/>
  <c r="DQ3" i="49"/>
  <c r="DR3" i="49"/>
  <c r="DS3" i="49"/>
  <c r="DT3" i="49"/>
  <c r="DU3" i="49"/>
  <c r="CF34" i="49"/>
  <c r="CG34" i="49"/>
  <c r="CH34" i="49"/>
  <c r="CI34" i="49"/>
  <c r="CJ34" i="49"/>
  <c r="CK34" i="49"/>
  <c r="CL34" i="49"/>
  <c r="CM34" i="49"/>
  <c r="CN34" i="49"/>
  <c r="CO34" i="49"/>
  <c r="CP34" i="49"/>
  <c r="CQ34" i="49"/>
  <c r="CR34" i="49"/>
  <c r="CS34" i="49"/>
  <c r="CT34" i="49"/>
  <c r="CU34" i="49"/>
  <c r="CV34" i="49"/>
  <c r="CF35" i="49"/>
  <c r="CG35" i="49"/>
  <c r="CH35" i="49"/>
  <c r="CI35" i="49"/>
  <c r="CJ35" i="49"/>
  <c r="CK35" i="49"/>
  <c r="CL35" i="49"/>
  <c r="CM35" i="49"/>
  <c r="CN35" i="49"/>
  <c r="CO35" i="49"/>
  <c r="CP35" i="49"/>
  <c r="CQ35" i="49"/>
  <c r="CR35" i="49"/>
  <c r="CS35" i="49"/>
  <c r="CT35" i="49"/>
  <c r="CU35" i="49"/>
  <c r="CV35" i="49"/>
  <c r="CE26" i="49"/>
  <c r="CF26" i="49"/>
  <c r="CG26" i="49"/>
  <c r="CH26" i="49"/>
  <c r="CI26" i="49"/>
  <c r="CJ26" i="49"/>
  <c r="CK26" i="49"/>
  <c r="CL26" i="49"/>
  <c r="CM26" i="49"/>
  <c r="CN26" i="49"/>
  <c r="CO26" i="49"/>
  <c r="CP26" i="49"/>
  <c r="CQ26" i="49"/>
  <c r="CR26" i="49"/>
  <c r="CS26" i="49"/>
  <c r="CT26" i="49"/>
  <c r="CU26" i="49"/>
  <c r="CV26" i="49"/>
  <c r="CE27" i="49"/>
  <c r="CF27" i="49"/>
  <c r="CG27" i="49"/>
  <c r="CH27" i="49"/>
  <c r="CI27" i="49"/>
  <c r="CJ27" i="49"/>
  <c r="CK27" i="49"/>
  <c r="CL27" i="49"/>
  <c r="CM27" i="49"/>
  <c r="CN27" i="49"/>
  <c r="CO27" i="49"/>
  <c r="CP27" i="49"/>
  <c r="CQ27" i="49"/>
  <c r="CR27" i="49"/>
  <c r="CS27" i="49"/>
  <c r="CT27" i="49"/>
  <c r="CU27" i="49"/>
  <c r="CV27" i="49"/>
  <c r="CF18" i="49"/>
  <c r="CG18" i="49"/>
  <c r="CH18" i="49"/>
  <c r="CI18" i="49"/>
  <c r="CJ18" i="49"/>
  <c r="CK18" i="49"/>
  <c r="CL18" i="49"/>
  <c r="CM18" i="49"/>
  <c r="CN18" i="49"/>
  <c r="CO18" i="49"/>
  <c r="CP18" i="49"/>
  <c r="CQ18" i="49"/>
  <c r="CR18" i="49"/>
  <c r="CS18" i="49"/>
  <c r="CT18" i="49"/>
  <c r="CU18" i="49"/>
  <c r="CV18" i="49"/>
  <c r="CF19" i="49"/>
  <c r="CG19" i="49"/>
  <c r="CH19" i="49"/>
  <c r="CI19" i="49"/>
  <c r="CJ19" i="49"/>
  <c r="CK19" i="49"/>
  <c r="CL19" i="49"/>
  <c r="CM19" i="49"/>
  <c r="CN19" i="49"/>
  <c r="CO19" i="49"/>
  <c r="CP19" i="49"/>
  <c r="CQ19" i="49"/>
  <c r="CR19" i="49"/>
  <c r="CS19" i="49"/>
  <c r="CT19" i="49"/>
  <c r="CU19" i="49"/>
  <c r="CV19" i="49"/>
  <c r="CF10" i="49"/>
  <c r="CG10" i="49"/>
  <c r="CH10" i="49"/>
  <c r="CI10" i="49"/>
  <c r="CJ10" i="49"/>
  <c r="CK10" i="49"/>
  <c r="CL10" i="49"/>
  <c r="CM10" i="49"/>
  <c r="CN10" i="49"/>
  <c r="CO10" i="49"/>
  <c r="CP10" i="49"/>
  <c r="CQ10" i="49"/>
  <c r="CR10" i="49"/>
  <c r="CS10" i="49"/>
  <c r="CT10" i="49"/>
  <c r="CU10" i="49"/>
  <c r="CV10" i="49"/>
  <c r="CF11" i="49"/>
  <c r="CG11" i="49"/>
  <c r="CH11" i="49"/>
  <c r="CI11" i="49"/>
  <c r="CJ11" i="49"/>
  <c r="CK11" i="49"/>
  <c r="CL11" i="49"/>
  <c r="CM11" i="49"/>
  <c r="CN11" i="49"/>
  <c r="CO11" i="49"/>
  <c r="CP11" i="49"/>
  <c r="CQ11" i="49"/>
  <c r="CR11" i="49"/>
  <c r="CS11" i="49"/>
  <c r="CT11" i="49"/>
  <c r="CU11" i="49"/>
  <c r="CV11" i="49"/>
  <c r="CD2" i="49"/>
  <c r="CE2" i="49"/>
  <c r="CF2" i="49"/>
  <c r="CG2" i="49"/>
  <c r="CH2" i="49"/>
  <c r="CI2" i="49"/>
  <c r="CJ2" i="49"/>
  <c r="CK2" i="49"/>
  <c r="CL2" i="49"/>
  <c r="CM2" i="49"/>
  <c r="CN2" i="49"/>
  <c r="CO2" i="49"/>
  <c r="CP2" i="49"/>
  <c r="CQ2" i="49"/>
  <c r="CR2" i="49"/>
  <c r="CS2" i="49"/>
  <c r="CT2" i="49"/>
  <c r="CU2" i="49"/>
  <c r="CV2" i="49"/>
  <c r="CD3" i="49"/>
  <c r="CE3" i="49"/>
  <c r="CF3" i="49"/>
  <c r="CG3" i="49"/>
  <c r="CH3" i="49"/>
  <c r="CI3" i="49"/>
  <c r="CJ3" i="49"/>
  <c r="CK3" i="49"/>
  <c r="CL3" i="49"/>
  <c r="CM3" i="49"/>
  <c r="CN3" i="49"/>
  <c r="CO3" i="49"/>
  <c r="CP3" i="49"/>
  <c r="CQ3" i="49"/>
  <c r="CR3" i="49"/>
  <c r="CS3" i="49"/>
  <c r="CT3" i="49"/>
  <c r="CU3" i="49"/>
  <c r="CV3" i="49"/>
  <c r="BE34" i="49"/>
  <c r="BF34" i="49"/>
  <c r="BG34" i="49"/>
  <c r="BH34" i="49"/>
  <c r="BI34" i="49"/>
  <c r="BJ34" i="49"/>
  <c r="BK34" i="49"/>
  <c r="BL34" i="49"/>
  <c r="BM34" i="49"/>
  <c r="BN34" i="49"/>
  <c r="BO34" i="49"/>
  <c r="BP34" i="49"/>
  <c r="BQ34" i="49"/>
  <c r="BR34" i="49"/>
  <c r="BS34" i="49"/>
  <c r="BT34" i="49"/>
  <c r="BU34" i="49"/>
  <c r="BV34" i="49"/>
  <c r="BW34" i="49"/>
  <c r="BE35" i="49"/>
  <c r="BF35" i="49"/>
  <c r="BG35" i="49"/>
  <c r="BH35" i="49"/>
  <c r="BI35" i="49"/>
  <c r="BJ35" i="49"/>
  <c r="BK35" i="49"/>
  <c r="BL35" i="49"/>
  <c r="BM35" i="49"/>
  <c r="BN35" i="49"/>
  <c r="BO35" i="49"/>
  <c r="BP35" i="49"/>
  <c r="BQ35" i="49"/>
  <c r="BR35" i="49"/>
  <c r="BS35" i="49"/>
  <c r="BT35" i="49"/>
  <c r="BU35" i="49"/>
  <c r="BV35" i="49"/>
  <c r="BW35" i="49"/>
  <c r="BE26" i="49"/>
  <c r="BF26" i="49"/>
  <c r="BG26" i="49"/>
  <c r="BH26" i="49"/>
  <c r="BI26" i="49"/>
  <c r="BJ26" i="49"/>
  <c r="BK26" i="49"/>
  <c r="BL26" i="49"/>
  <c r="BM26" i="49"/>
  <c r="BN26" i="49"/>
  <c r="BO26" i="49"/>
  <c r="BP26" i="49"/>
  <c r="BQ26" i="49"/>
  <c r="BR26" i="49"/>
  <c r="BS26" i="49"/>
  <c r="BT26" i="49"/>
  <c r="BU26" i="49"/>
  <c r="BV26" i="49"/>
  <c r="BW26" i="49"/>
  <c r="BE27" i="49"/>
  <c r="BF27" i="49"/>
  <c r="BG27" i="49"/>
  <c r="BH27" i="49"/>
  <c r="BI27" i="49"/>
  <c r="BJ27" i="49"/>
  <c r="BK27" i="49"/>
  <c r="BL27" i="49"/>
  <c r="BM27" i="49"/>
  <c r="BN27" i="49"/>
  <c r="BO27" i="49"/>
  <c r="BP27" i="49"/>
  <c r="BQ27" i="49"/>
  <c r="BR27" i="49"/>
  <c r="BS27" i="49"/>
  <c r="BT27" i="49"/>
  <c r="BU27" i="49"/>
  <c r="BV27" i="49"/>
  <c r="BW27" i="49"/>
  <c r="BE18" i="49"/>
  <c r="BF18" i="49"/>
  <c r="BG18" i="49"/>
  <c r="BH18" i="49"/>
  <c r="BI18" i="49"/>
  <c r="BJ18" i="49"/>
  <c r="BK18" i="49"/>
  <c r="BL18" i="49"/>
  <c r="BM18" i="49"/>
  <c r="BN18" i="49"/>
  <c r="BO18" i="49"/>
  <c r="BP18" i="49"/>
  <c r="BQ18" i="49"/>
  <c r="BR18" i="49"/>
  <c r="BS18" i="49"/>
  <c r="BT18" i="49"/>
  <c r="BU18" i="49"/>
  <c r="BV18" i="49"/>
  <c r="BW18" i="49"/>
  <c r="BE19" i="49"/>
  <c r="BF19" i="49"/>
  <c r="BG19" i="49"/>
  <c r="BH19" i="49"/>
  <c r="BI19" i="49"/>
  <c r="BJ19" i="49"/>
  <c r="BK19" i="49"/>
  <c r="BL19" i="49"/>
  <c r="BM19" i="49"/>
  <c r="BN19" i="49"/>
  <c r="BO19" i="49"/>
  <c r="BP19" i="49"/>
  <c r="BQ19" i="49"/>
  <c r="BR19" i="49"/>
  <c r="BS19" i="49"/>
  <c r="BT19" i="49"/>
  <c r="BU19" i="49"/>
  <c r="BV19" i="49"/>
  <c r="BW19" i="49"/>
  <c r="BE10" i="49"/>
  <c r="BF10" i="49"/>
  <c r="BG10" i="49"/>
  <c r="BH10" i="49"/>
  <c r="BI10" i="49"/>
  <c r="BJ10" i="49"/>
  <c r="BK10" i="49"/>
  <c r="BL10" i="49"/>
  <c r="BM10" i="49"/>
  <c r="BN10" i="49"/>
  <c r="BO10" i="49"/>
  <c r="BP10" i="49"/>
  <c r="BQ10" i="49"/>
  <c r="BR10" i="49"/>
  <c r="BS10" i="49"/>
  <c r="BT10" i="49"/>
  <c r="BU10" i="49"/>
  <c r="BV10" i="49"/>
  <c r="BW10" i="49"/>
  <c r="BE11" i="49"/>
  <c r="BF11" i="49"/>
  <c r="BG11" i="49"/>
  <c r="BH11" i="49"/>
  <c r="BI11" i="49"/>
  <c r="BJ11" i="49"/>
  <c r="BK11" i="49"/>
  <c r="BL11" i="49"/>
  <c r="BM11" i="49"/>
  <c r="BN11" i="49"/>
  <c r="BO11" i="49"/>
  <c r="BP11" i="49"/>
  <c r="BQ11" i="49"/>
  <c r="BR11" i="49"/>
  <c r="BS11" i="49"/>
  <c r="BT11" i="49"/>
  <c r="BU11" i="49"/>
  <c r="BV11" i="49"/>
  <c r="BW11" i="49"/>
  <c r="BD2" i="49"/>
  <c r="BE2" i="49"/>
  <c r="BF2" i="49"/>
  <c r="BG2" i="49"/>
  <c r="BH2" i="49"/>
  <c r="BI2" i="49"/>
  <c r="BJ2" i="49"/>
  <c r="BK2" i="49"/>
  <c r="BL2" i="49"/>
  <c r="BM2" i="49"/>
  <c r="BN2" i="49"/>
  <c r="BO2" i="49"/>
  <c r="BP2" i="49"/>
  <c r="BQ2" i="49"/>
  <c r="BR2" i="49"/>
  <c r="BS2" i="49"/>
  <c r="BT2" i="49"/>
  <c r="BU2" i="49"/>
  <c r="BV2" i="49"/>
  <c r="BW2" i="49"/>
  <c r="BD3" i="49"/>
  <c r="BE3" i="49"/>
  <c r="BF3" i="49"/>
  <c r="BG3" i="49"/>
  <c r="BH3" i="49"/>
  <c r="BI3" i="49"/>
  <c r="BJ3" i="49"/>
  <c r="BK3" i="49"/>
  <c r="BL3" i="49"/>
  <c r="BM3" i="49"/>
  <c r="BN3" i="49"/>
  <c r="BO3" i="49"/>
  <c r="BP3" i="49"/>
  <c r="BQ3" i="49"/>
  <c r="BR3" i="49"/>
  <c r="BS3" i="49"/>
  <c r="BT3" i="49"/>
  <c r="BU3" i="49"/>
  <c r="BV3" i="49"/>
  <c r="BW3" i="49"/>
  <c r="AG34" i="49"/>
  <c r="AH34" i="49"/>
  <c r="AI34" i="49"/>
  <c r="AJ34" i="49"/>
  <c r="AK34" i="49"/>
  <c r="AL34" i="49"/>
  <c r="AM34" i="49"/>
  <c r="AN34" i="49"/>
  <c r="AO34" i="49"/>
  <c r="AP34" i="49"/>
  <c r="AQ34" i="49"/>
  <c r="AR34" i="49"/>
  <c r="AS34" i="49"/>
  <c r="AT34" i="49"/>
  <c r="AU34" i="49"/>
  <c r="AV34" i="49"/>
  <c r="AW34" i="49"/>
  <c r="AX34" i="49"/>
  <c r="AG35" i="49"/>
  <c r="AH35" i="49"/>
  <c r="AI35" i="49"/>
  <c r="AJ35" i="49"/>
  <c r="AK35" i="49"/>
  <c r="AL35" i="49"/>
  <c r="AM35" i="49"/>
  <c r="AN35" i="49"/>
  <c r="AO35" i="49"/>
  <c r="AP35" i="49"/>
  <c r="AQ35" i="49"/>
  <c r="AR35" i="49"/>
  <c r="AS35" i="49"/>
  <c r="AT35" i="49"/>
  <c r="AU35" i="49"/>
  <c r="AV35" i="49"/>
  <c r="AW35" i="49"/>
  <c r="AX35" i="49"/>
  <c r="AG26" i="49"/>
  <c r="AH26" i="49"/>
  <c r="AI26" i="49"/>
  <c r="AJ26" i="49"/>
  <c r="AK26" i="49"/>
  <c r="AL26" i="49"/>
  <c r="AM26" i="49"/>
  <c r="AN26" i="49"/>
  <c r="AO26" i="49"/>
  <c r="AP26" i="49"/>
  <c r="AQ26" i="49"/>
  <c r="AR26" i="49"/>
  <c r="AS26" i="49"/>
  <c r="AT26" i="49"/>
  <c r="AU26" i="49"/>
  <c r="AV26" i="49"/>
  <c r="AW26" i="49"/>
  <c r="AX26" i="49"/>
  <c r="AG27" i="49"/>
  <c r="AH27" i="49"/>
  <c r="AI27" i="49"/>
  <c r="AJ27" i="49"/>
  <c r="AK27" i="49"/>
  <c r="AL27" i="49"/>
  <c r="AM27" i="49"/>
  <c r="AN27" i="49"/>
  <c r="AO27" i="49"/>
  <c r="AP27" i="49"/>
  <c r="AQ27" i="49"/>
  <c r="AR27" i="49"/>
  <c r="AS27" i="49"/>
  <c r="AT27" i="49"/>
  <c r="AU27" i="49"/>
  <c r="AV27" i="49"/>
  <c r="AW27" i="49"/>
  <c r="AX27" i="49"/>
  <c r="AF18" i="49"/>
  <c r="AG18" i="49"/>
  <c r="AH18" i="49"/>
  <c r="AI18" i="49"/>
  <c r="AJ18" i="49"/>
  <c r="AK18" i="49"/>
  <c r="AL18" i="49"/>
  <c r="AM18" i="49"/>
  <c r="AN18" i="49"/>
  <c r="AO18" i="49"/>
  <c r="AP18" i="49"/>
  <c r="AQ18" i="49"/>
  <c r="AR18" i="49"/>
  <c r="AS18" i="49"/>
  <c r="AT18" i="49"/>
  <c r="AU18" i="49"/>
  <c r="AV18" i="49"/>
  <c r="AW18" i="49"/>
  <c r="AX18" i="49"/>
  <c r="AF19" i="49"/>
  <c r="AG19" i="49"/>
  <c r="AH19" i="49"/>
  <c r="AI19" i="49"/>
  <c r="AJ19" i="49"/>
  <c r="AK19" i="49"/>
  <c r="AL19" i="49"/>
  <c r="AM19" i="49"/>
  <c r="AN19" i="49"/>
  <c r="AO19" i="49"/>
  <c r="AP19" i="49"/>
  <c r="AQ19" i="49"/>
  <c r="AR19" i="49"/>
  <c r="AS19" i="49"/>
  <c r="AT19" i="49"/>
  <c r="AU19" i="49"/>
  <c r="AV19" i="49"/>
  <c r="AW19" i="49"/>
  <c r="AX19" i="49"/>
  <c r="AF10" i="49"/>
  <c r="AG10" i="49"/>
  <c r="AH10" i="49"/>
  <c r="AI10" i="49"/>
  <c r="AJ10" i="49"/>
  <c r="AK10" i="49"/>
  <c r="AL10" i="49"/>
  <c r="AM10" i="49"/>
  <c r="AN10" i="49"/>
  <c r="AO10" i="49"/>
  <c r="AP10" i="49"/>
  <c r="AQ10" i="49"/>
  <c r="AR10" i="49"/>
  <c r="AS10" i="49"/>
  <c r="AT10" i="49"/>
  <c r="AU10" i="49"/>
  <c r="AV10" i="49"/>
  <c r="AW10" i="49"/>
  <c r="AX10" i="49"/>
  <c r="AF11" i="49"/>
  <c r="AG11" i="49"/>
  <c r="AH11" i="49"/>
  <c r="AI11" i="49"/>
  <c r="AJ11" i="49"/>
  <c r="AK11" i="49"/>
  <c r="AL11" i="49"/>
  <c r="AM11" i="49"/>
  <c r="AN11" i="49"/>
  <c r="AO11" i="49"/>
  <c r="AP11" i="49"/>
  <c r="AQ11" i="49"/>
  <c r="AR11" i="49"/>
  <c r="AS11" i="49"/>
  <c r="AT11" i="49"/>
  <c r="AU11" i="49"/>
  <c r="AV11" i="49"/>
  <c r="AW11" i="49"/>
  <c r="AX11" i="49"/>
  <c r="AG2" i="49"/>
  <c r="AH2" i="49"/>
  <c r="AI2" i="49"/>
  <c r="AJ2" i="49"/>
  <c r="AK2" i="49"/>
  <c r="AL2" i="49"/>
  <c r="AM2" i="49"/>
  <c r="AN2" i="49"/>
  <c r="AO2" i="49"/>
  <c r="AP2" i="49"/>
  <c r="AQ2" i="49"/>
  <c r="AR2" i="49"/>
  <c r="AS2" i="49"/>
  <c r="AT2" i="49"/>
  <c r="AU2" i="49"/>
  <c r="AV2" i="49"/>
  <c r="AW2" i="49"/>
  <c r="AX2" i="49"/>
  <c r="AG3" i="49"/>
  <c r="AH3" i="49"/>
  <c r="AI3" i="49"/>
  <c r="AJ3" i="49"/>
  <c r="AK3" i="49"/>
  <c r="AL3" i="49"/>
  <c r="AM3" i="49"/>
  <c r="AN3" i="49"/>
  <c r="AO3" i="49"/>
  <c r="AP3" i="49"/>
  <c r="AQ3" i="49"/>
  <c r="AR3" i="49"/>
  <c r="AS3" i="49"/>
  <c r="AT3" i="49"/>
  <c r="AU3" i="49"/>
  <c r="AV3" i="49"/>
  <c r="AW3" i="49"/>
  <c r="AX3" i="49"/>
  <c r="G34" i="49"/>
  <c r="H34" i="49"/>
  <c r="I34" i="49"/>
  <c r="J34" i="49"/>
  <c r="K34" i="49"/>
  <c r="L34" i="49"/>
  <c r="M34" i="49"/>
  <c r="N34" i="49"/>
  <c r="O34" i="49"/>
  <c r="P34" i="49"/>
  <c r="Q34" i="49"/>
  <c r="R34" i="49"/>
  <c r="S34" i="49"/>
  <c r="T34" i="49"/>
  <c r="U34" i="49"/>
  <c r="V34" i="49"/>
  <c r="W34" i="49"/>
  <c r="X34" i="49"/>
  <c r="Y34" i="49"/>
  <c r="G35" i="49"/>
  <c r="H35" i="49"/>
  <c r="I35" i="49"/>
  <c r="J35" i="49"/>
  <c r="K35" i="49"/>
  <c r="L35" i="49"/>
  <c r="M35" i="49"/>
  <c r="N35" i="49"/>
  <c r="O35" i="49"/>
  <c r="P35" i="49"/>
  <c r="Q35" i="49"/>
  <c r="R35" i="49"/>
  <c r="S35" i="49"/>
  <c r="T35" i="49"/>
  <c r="U35" i="49"/>
  <c r="V35" i="49"/>
  <c r="W35" i="49"/>
  <c r="X35" i="49"/>
  <c r="Y35" i="49"/>
  <c r="G18" i="49"/>
  <c r="H18" i="49"/>
  <c r="I18" i="49"/>
  <c r="J18" i="49"/>
  <c r="K18" i="49"/>
  <c r="L18" i="49"/>
  <c r="M18" i="49"/>
  <c r="N18" i="49"/>
  <c r="O18" i="49"/>
  <c r="P18" i="49"/>
  <c r="Q18" i="49"/>
  <c r="R18" i="49"/>
  <c r="S18" i="49"/>
  <c r="T18" i="49"/>
  <c r="U18" i="49"/>
  <c r="V18" i="49"/>
  <c r="W18" i="49"/>
  <c r="X18" i="49"/>
  <c r="Y18" i="49"/>
  <c r="G19" i="49"/>
  <c r="H19" i="49"/>
  <c r="I19" i="49"/>
  <c r="J19" i="49"/>
  <c r="K19" i="49"/>
  <c r="L19" i="49"/>
  <c r="M19" i="49"/>
  <c r="N19" i="49"/>
  <c r="O19" i="49"/>
  <c r="P19" i="49"/>
  <c r="Q19" i="49"/>
  <c r="R19" i="49"/>
  <c r="S19" i="49"/>
  <c r="T19" i="49"/>
  <c r="U19" i="49"/>
  <c r="V19" i="49"/>
  <c r="W19" i="49"/>
  <c r="X19" i="49"/>
  <c r="Y19" i="49"/>
  <c r="G26" i="49"/>
  <c r="H26" i="49"/>
  <c r="I26" i="49"/>
  <c r="J26" i="49"/>
  <c r="K26" i="49"/>
  <c r="L26" i="49"/>
  <c r="M26" i="49"/>
  <c r="N26" i="49"/>
  <c r="O26" i="49"/>
  <c r="P26" i="49"/>
  <c r="Q26" i="49"/>
  <c r="R26" i="49"/>
  <c r="S26" i="49"/>
  <c r="T26" i="49"/>
  <c r="U26" i="49"/>
  <c r="V26" i="49"/>
  <c r="W26" i="49"/>
  <c r="X26" i="49"/>
  <c r="Y26" i="49"/>
  <c r="G27" i="49"/>
  <c r="H27" i="49"/>
  <c r="I27" i="49"/>
  <c r="J27" i="49"/>
  <c r="K27" i="49"/>
  <c r="L27" i="49"/>
  <c r="M27" i="49"/>
  <c r="N27" i="49"/>
  <c r="O27" i="49"/>
  <c r="P27" i="49"/>
  <c r="Q27" i="49"/>
  <c r="R27" i="49"/>
  <c r="S27" i="49"/>
  <c r="T27" i="49"/>
  <c r="U27" i="49"/>
  <c r="V27" i="49"/>
  <c r="W27" i="49"/>
  <c r="X27" i="49"/>
  <c r="Y27" i="49"/>
  <c r="G10" i="49"/>
  <c r="H10" i="49"/>
  <c r="I10" i="49"/>
  <c r="J10" i="49"/>
  <c r="K10" i="49"/>
  <c r="L10" i="49"/>
  <c r="M10" i="49"/>
  <c r="N10" i="49"/>
  <c r="O10" i="49"/>
  <c r="P10" i="49"/>
  <c r="Q10" i="49"/>
  <c r="R10" i="49"/>
  <c r="S10" i="49"/>
  <c r="T10" i="49"/>
  <c r="U10" i="49"/>
  <c r="V10" i="49"/>
  <c r="W10" i="49"/>
  <c r="X10" i="49"/>
  <c r="Y10" i="49"/>
  <c r="G11" i="49"/>
  <c r="H11" i="49"/>
  <c r="I11" i="49"/>
  <c r="J11" i="49"/>
  <c r="K11" i="49"/>
  <c r="L11" i="49"/>
  <c r="M11" i="49"/>
  <c r="N11" i="49"/>
  <c r="O11" i="49"/>
  <c r="P11" i="49"/>
  <c r="Q11" i="49"/>
  <c r="R11" i="49"/>
  <c r="S11" i="49"/>
  <c r="T11" i="49"/>
  <c r="U11" i="49"/>
  <c r="V11" i="49"/>
  <c r="W11" i="49"/>
  <c r="X11" i="49"/>
  <c r="Y11" i="49"/>
  <c r="F2" i="49"/>
  <c r="G2" i="49"/>
  <c r="H2" i="49"/>
  <c r="I2" i="49"/>
  <c r="J2" i="49"/>
  <c r="K2" i="49"/>
  <c r="L2" i="49"/>
  <c r="M2" i="49"/>
  <c r="N2" i="49"/>
  <c r="O2" i="49"/>
  <c r="P2" i="49"/>
  <c r="Q2" i="49"/>
  <c r="R2" i="49"/>
  <c r="S2" i="49"/>
  <c r="T2" i="49"/>
  <c r="U2" i="49"/>
  <c r="V2" i="49"/>
  <c r="W2" i="49"/>
  <c r="X2" i="49"/>
  <c r="Y2" i="49"/>
  <c r="F3" i="49"/>
  <c r="G3" i="49"/>
  <c r="H3" i="49"/>
  <c r="I3" i="49"/>
  <c r="J3" i="49"/>
  <c r="K3" i="49"/>
  <c r="L3" i="49"/>
  <c r="M3" i="49"/>
  <c r="N3" i="49"/>
  <c r="O3" i="49"/>
  <c r="P3" i="49"/>
  <c r="Q3" i="49"/>
  <c r="R3" i="49"/>
  <c r="S3" i="49"/>
  <c r="T3" i="49"/>
  <c r="U3" i="49"/>
  <c r="V3" i="49"/>
  <c r="W3" i="49"/>
  <c r="X3" i="49"/>
  <c r="Y3" i="49"/>
  <c r="BS50" i="55" l="1"/>
  <c r="BR50" i="55"/>
  <c r="BQ50" i="55"/>
  <c r="BP50" i="55"/>
  <c r="BO50" i="55"/>
  <c r="BN50" i="55"/>
  <c r="BM50" i="55"/>
  <c r="BL50" i="55"/>
  <c r="BK50" i="55"/>
  <c r="BJ50" i="55"/>
  <c r="BI50" i="55"/>
  <c r="BH50" i="55"/>
  <c r="BG50" i="55"/>
  <c r="BF50" i="55"/>
  <c r="BE50" i="55"/>
  <c r="BD50" i="55"/>
  <c r="BC50" i="55"/>
  <c r="BB50" i="55"/>
  <c r="BA50" i="55"/>
  <c r="AZ50" i="55"/>
  <c r="AY50" i="55"/>
  <c r="AX50" i="55"/>
  <c r="AW50" i="55"/>
  <c r="AK50" i="55"/>
  <c r="AJ50" i="55"/>
  <c r="AI50" i="55"/>
  <c r="AH50" i="55"/>
  <c r="AG50" i="55"/>
  <c r="AF50" i="55"/>
  <c r="AE50" i="55"/>
  <c r="AD50" i="55"/>
  <c r="AC50" i="55"/>
  <c r="AB50" i="55"/>
  <c r="AA50" i="55"/>
  <c r="Z50" i="55"/>
  <c r="Y50" i="55"/>
  <c r="X50" i="55"/>
  <c r="W50" i="55"/>
  <c r="V50" i="55"/>
  <c r="U50" i="55"/>
  <c r="T50" i="55"/>
  <c r="S50" i="55"/>
  <c r="R50" i="55"/>
  <c r="Q50" i="55"/>
  <c r="P50" i="55"/>
  <c r="O50" i="55"/>
  <c r="BS49" i="55"/>
  <c r="BR49" i="55"/>
  <c r="BQ49" i="55"/>
  <c r="BP49" i="55"/>
  <c r="BO49" i="55"/>
  <c r="BN49" i="55"/>
  <c r="BM49" i="55"/>
  <c r="BL49" i="55"/>
  <c r="BK49" i="55"/>
  <c r="BJ49" i="55"/>
  <c r="BI49" i="55"/>
  <c r="BH49" i="55"/>
  <c r="BG49" i="55"/>
  <c r="BF49" i="55"/>
  <c r="BE49" i="55"/>
  <c r="BD49" i="55"/>
  <c r="BC49" i="55"/>
  <c r="BB49" i="55"/>
  <c r="BA49" i="55"/>
  <c r="AZ49" i="55"/>
  <c r="AY49" i="55"/>
  <c r="AX49" i="55"/>
  <c r="AW49" i="55"/>
  <c r="AK49" i="55"/>
  <c r="AJ49" i="55"/>
  <c r="AI49" i="55"/>
  <c r="AH49" i="55"/>
  <c r="AG49" i="55"/>
  <c r="AF49" i="55"/>
  <c r="AE49" i="55"/>
  <c r="AD49" i="55"/>
  <c r="AC49" i="55"/>
  <c r="AB49" i="55"/>
  <c r="AA49" i="55"/>
  <c r="Z49" i="55"/>
  <c r="Y49" i="55"/>
  <c r="X49" i="55"/>
  <c r="W49" i="55"/>
  <c r="V49" i="55"/>
  <c r="U49" i="55"/>
  <c r="T49" i="55"/>
  <c r="S49" i="55"/>
  <c r="R49" i="55"/>
  <c r="Q49" i="55"/>
  <c r="P49" i="55"/>
  <c r="O49" i="55"/>
  <c r="BS48" i="55"/>
  <c r="BR48" i="55"/>
  <c r="BQ48" i="55"/>
  <c r="BP48" i="55"/>
  <c r="BO48" i="55"/>
  <c r="BN48" i="55"/>
  <c r="BM48" i="55"/>
  <c r="BL48" i="55"/>
  <c r="BK48" i="55"/>
  <c r="BJ48" i="55"/>
  <c r="BI48" i="55"/>
  <c r="BH48" i="55"/>
  <c r="BG48" i="55"/>
  <c r="BF48" i="55"/>
  <c r="BE48" i="55"/>
  <c r="BD48" i="55"/>
  <c r="BC48" i="55"/>
  <c r="BB48" i="55"/>
  <c r="BA48" i="55"/>
  <c r="AZ48" i="55"/>
  <c r="AY48" i="55"/>
  <c r="AX48" i="55"/>
  <c r="AW48" i="55"/>
  <c r="AK48" i="55"/>
  <c r="AJ48" i="55"/>
  <c r="AI48" i="55"/>
  <c r="AH48" i="55"/>
  <c r="AG48" i="55"/>
  <c r="AF48" i="55"/>
  <c r="AE48" i="55"/>
  <c r="AD48" i="55"/>
  <c r="AC48" i="55"/>
  <c r="AB48" i="55"/>
  <c r="AA48" i="55"/>
  <c r="Z48" i="55"/>
  <c r="Y48" i="55"/>
  <c r="X48" i="55"/>
  <c r="W48" i="55"/>
  <c r="V48" i="55"/>
  <c r="U48" i="55"/>
  <c r="T48" i="55"/>
  <c r="S48" i="55"/>
  <c r="R48" i="55"/>
  <c r="Q48" i="55"/>
  <c r="P48" i="55"/>
  <c r="O48" i="55"/>
  <c r="BS47" i="55"/>
  <c r="BR47" i="55"/>
  <c r="BQ47" i="55"/>
  <c r="BP47" i="55"/>
  <c r="BO47" i="55"/>
  <c r="BN47" i="55"/>
  <c r="BM47" i="55"/>
  <c r="BL47" i="55"/>
  <c r="BK47" i="55"/>
  <c r="BJ47" i="55"/>
  <c r="BI47" i="55"/>
  <c r="BH47" i="55"/>
  <c r="BG47" i="55"/>
  <c r="BF47" i="55"/>
  <c r="BE47" i="55"/>
  <c r="BD47" i="55"/>
  <c r="BC47" i="55"/>
  <c r="BB47" i="55"/>
  <c r="BA47" i="55"/>
  <c r="AZ47" i="55"/>
  <c r="AY47" i="55"/>
  <c r="AX47" i="55"/>
  <c r="AW47" i="55"/>
  <c r="AK47" i="55"/>
  <c r="AJ47" i="55"/>
  <c r="AI47" i="55"/>
  <c r="AH47" i="55"/>
  <c r="AG47" i="55"/>
  <c r="AF47" i="55"/>
  <c r="AE47" i="55"/>
  <c r="AD47" i="55"/>
  <c r="AC47" i="55"/>
  <c r="AB47" i="55"/>
  <c r="AA47" i="55"/>
  <c r="Z47" i="55"/>
  <c r="Y47" i="55"/>
  <c r="X47" i="55"/>
  <c r="W47" i="55"/>
  <c r="V47" i="55"/>
  <c r="U47" i="55"/>
  <c r="T47" i="55"/>
  <c r="S47" i="55"/>
  <c r="R47" i="55"/>
  <c r="Q47" i="55"/>
  <c r="P47" i="55"/>
  <c r="O47" i="55"/>
  <c r="BS46" i="55"/>
  <c r="BR46" i="55"/>
  <c r="BQ46" i="55"/>
  <c r="BP46" i="55"/>
  <c r="BO46" i="55"/>
  <c r="BN46" i="55"/>
  <c r="BM46" i="55"/>
  <c r="BL46" i="55"/>
  <c r="BK46" i="55"/>
  <c r="BJ46" i="55"/>
  <c r="BI46" i="55"/>
  <c r="BH46" i="55"/>
  <c r="BG46" i="55"/>
  <c r="BF46" i="55"/>
  <c r="BE46" i="55"/>
  <c r="BD46" i="55"/>
  <c r="BC46" i="55"/>
  <c r="BB46" i="55"/>
  <c r="BA46" i="55"/>
  <c r="AZ46" i="55"/>
  <c r="AY46" i="55"/>
  <c r="AX46" i="55"/>
  <c r="AW46" i="55"/>
  <c r="AK46" i="55"/>
  <c r="AJ46" i="55"/>
  <c r="AI46" i="55"/>
  <c r="AH46" i="55"/>
  <c r="AG46" i="55"/>
  <c r="AF46" i="55"/>
  <c r="AE46" i="55"/>
  <c r="AD46" i="55"/>
  <c r="AC46" i="55"/>
  <c r="AB46" i="55"/>
  <c r="AA46" i="55"/>
  <c r="Z46" i="55"/>
  <c r="Y46" i="55"/>
  <c r="X46" i="55"/>
  <c r="W46" i="55"/>
  <c r="V46" i="55"/>
  <c r="U46" i="55"/>
  <c r="T46" i="55"/>
  <c r="S46" i="55"/>
  <c r="R46" i="55"/>
  <c r="Q46" i="55"/>
  <c r="P46" i="55"/>
  <c r="O46" i="55"/>
  <c r="BS45" i="55"/>
  <c r="BR45" i="55"/>
  <c r="BQ45" i="55"/>
  <c r="BP45" i="55"/>
  <c r="BO45" i="55"/>
  <c r="BN45" i="55"/>
  <c r="BM45" i="55"/>
  <c r="BL45" i="55"/>
  <c r="BK45" i="55"/>
  <c r="BJ45" i="55"/>
  <c r="BI45" i="55"/>
  <c r="BH45" i="55"/>
  <c r="BG45" i="55"/>
  <c r="BF45" i="55"/>
  <c r="BE45" i="55"/>
  <c r="BD45" i="55"/>
  <c r="BC45" i="55"/>
  <c r="BB45" i="55"/>
  <c r="BA45" i="55"/>
  <c r="AZ45" i="55"/>
  <c r="AY45" i="55"/>
  <c r="AX45" i="55"/>
  <c r="AW45" i="55"/>
  <c r="AK45" i="55"/>
  <c r="AJ45" i="55"/>
  <c r="AI45" i="55"/>
  <c r="AH45" i="55"/>
  <c r="AG45" i="55"/>
  <c r="AF45" i="55"/>
  <c r="AE45" i="55"/>
  <c r="AD45" i="55"/>
  <c r="AC45" i="55"/>
  <c r="AB45" i="55"/>
  <c r="AA45" i="55"/>
  <c r="Z45" i="55"/>
  <c r="Y45" i="55"/>
  <c r="X45" i="55"/>
  <c r="W45" i="55"/>
  <c r="V45" i="55"/>
  <c r="U45" i="55"/>
  <c r="T45" i="55"/>
  <c r="S45" i="55"/>
  <c r="R45" i="55"/>
  <c r="Q45" i="55"/>
  <c r="P45" i="55"/>
  <c r="O45" i="55"/>
  <c r="BS44" i="55"/>
  <c r="BR44" i="55"/>
  <c r="BQ44" i="55"/>
  <c r="BP44" i="55"/>
  <c r="BO44" i="55"/>
  <c r="BN44" i="55"/>
  <c r="BM44" i="55"/>
  <c r="BL44" i="55"/>
  <c r="BK44" i="55"/>
  <c r="BJ44" i="55"/>
  <c r="BI44" i="55"/>
  <c r="BH44" i="55"/>
  <c r="BG44" i="55"/>
  <c r="BF44" i="55"/>
  <c r="BE44" i="55"/>
  <c r="BD44" i="55"/>
  <c r="BC44" i="55"/>
  <c r="BB44" i="55"/>
  <c r="BA44" i="55"/>
  <c r="AZ44" i="55"/>
  <c r="AY44" i="55"/>
  <c r="AX44" i="55"/>
  <c r="AW44" i="55"/>
  <c r="AK44" i="55"/>
  <c r="AJ44" i="55"/>
  <c r="AI44" i="55"/>
  <c r="AH44" i="55"/>
  <c r="AG44" i="55"/>
  <c r="AF44" i="55"/>
  <c r="AE44" i="55"/>
  <c r="AD44" i="55"/>
  <c r="AC44" i="55"/>
  <c r="AB44" i="55"/>
  <c r="AA44" i="55"/>
  <c r="Z44" i="55"/>
  <c r="Y44" i="55"/>
  <c r="X44" i="55"/>
  <c r="W44" i="55"/>
  <c r="V44" i="55"/>
  <c r="U44" i="55"/>
  <c r="T44" i="55"/>
  <c r="S44" i="55"/>
  <c r="R44" i="55"/>
  <c r="Q44" i="55"/>
  <c r="P44" i="55"/>
  <c r="O44" i="55"/>
  <c r="BS43" i="55"/>
  <c r="BR43" i="55"/>
  <c r="BR53" i="55" s="1"/>
  <c r="BQ43" i="55"/>
  <c r="BP43" i="55"/>
  <c r="BP53" i="55" s="1"/>
  <c r="BO43" i="55"/>
  <c r="BN43" i="55"/>
  <c r="BN53" i="55" s="1"/>
  <c r="BM43" i="55"/>
  <c r="BL43" i="55"/>
  <c r="BK43" i="55"/>
  <c r="BJ43" i="55"/>
  <c r="BI43" i="55"/>
  <c r="BH43" i="55"/>
  <c r="BG43" i="55"/>
  <c r="BF43" i="55"/>
  <c r="BE43" i="55"/>
  <c r="BD43" i="55"/>
  <c r="BC43" i="55"/>
  <c r="BB43" i="55"/>
  <c r="BA43" i="55"/>
  <c r="AZ43" i="55"/>
  <c r="AY43" i="55"/>
  <c r="AX43" i="55"/>
  <c r="AW43" i="55"/>
  <c r="AK43" i="55"/>
  <c r="AK53" i="55" s="1"/>
  <c r="AJ43" i="55"/>
  <c r="AJ53" i="55" s="1"/>
  <c r="AI43" i="55"/>
  <c r="AI53" i="55" s="1"/>
  <c r="AH43" i="55"/>
  <c r="AH53" i="55" s="1"/>
  <c r="AG43" i="55"/>
  <c r="AG53" i="55" s="1"/>
  <c r="AF43" i="55"/>
  <c r="AF53" i="55" s="1"/>
  <c r="AE43" i="55"/>
  <c r="AE53" i="55" s="1"/>
  <c r="AD43" i="55"/>
  <c r="AC43" i="55"/>
  <c r="AC53" i="55" s="1"/>
  <c r="AB43" i="55"/>
  <c r="AA43" i="55"/>
  <c r="AA53" i="55" s="1"/>
  <c r="Z43" i="55"/>
  <c r="Y43" i="55"/>
  <c r="Y53" i="55" s="1"/>
  <c r="X43" i="55"/>
  <c r="W43" i="55"/>
  <c r="W53" i="55" s="1"/>
  <c r="V43" i="55"/>
  <c r="U43" i="55"/>
  <c r="U53" i="55" s="1"/>
  <c r="T43" i="55"/>
  <c r="S43" i="55"/>
  <c r="S53" i="55" s="1"/>
  <c r="R43" i="55"/>
  <c r="Q43" i="55"/>
  <c r="Q53" i="55" s="1"/>
  <c r="P43" i="55"/>
  <c r="O43" i="55"/>
  <c r="O53" i="55" s="1"/>
  <c r="CB42" i="55"/>
  <c r="CA42" i="55"/>
  <c r="BZ42" i="55"/>
  <c r="BY42" i="55"/>
  <c r="BX42" i="55"/>
  <c r="BW42" i="55"/>
  <c r="BV42" i="55"/>
  <c r="BU42" i="55"/>
  <c r="AT42" i="55"/>
  <c r="AS42" i="55"/>
  <c r="AR42" i="55"/>
  <c r="AQ42" i="55"/>
  <c r="AP42" i="55"/>
  <c r="AO42" i="55"/>
  <c r="AN42" i="55"/>
  <c r="AM42" i="55"/>
  <c r="L42" i="55"/>
  <c r="K42" i="55"/>
  <c r="J42" i="55"/>
  <c r="I42" i="55"/>
  <c r="H42" i="55"/>
  <c r="G42" i="55"/>
  <c r="F42" i="55"/>
  <c r="E42" i="55"/>
  <c r="M42" i="55" s="1"/>
  <c r="A42" i="55"/>
  <c r="CB41" i="55"/>
  <c r="CA41" i="55"/>
  <c r="BZ41" i="55"/>
  <c r="BY41" i="55"/>
  <c r="BX41" i="55"/>
  <c r="BW41" i="55"/>
  <c r="BV41" i="55"/>
  <c r="BU41" i="55"/>
  <c r="AT41" i="55"/>
  <c r="AS41" i="55"/>
  <c r="AR41" i="55"/>
  <c r="AQ41" i="55"/>
  <c r="AP41" i="55"/>
  <c r="AO41" i="55"/>
  <c r="AN41" i="55"/>
  <c r="AM41" i="55"/>
  <c r="L41" i="55"/>
  <c r="K41" i="55"/>
  <c r="J41" i="55"/>
  <c r="I41" i="55"/>
  <c r="H41" i="55"/>
  <c r="G41" i="55"/>
  <c r="F41" i="55"/>
  <c r="E41" i="55"/>
  <c r="M41" i="55" s="1"/>
  <c r="A41" i="55"/>
  <c r="CB40" i="55"/>
  <c r="CA40" i="55"/>
  <c r="BZ40" i="55"/>
  <c r="BY40" i="55"/>
  <c r="BX40" i="55"/>
  <c r="BW40" i="55"/>
  <c r="BV40" i="55"/>
  <c r="BU40" i="55"/>
  <c r="AT40" i="55"/>
  <c r="AS40" i="55"/>
  <c r="AR40" i="55"/>
  <c r="AQ40" i="55"/>
  <c r="AP40" i="55"/>
  <c r="AO40" i="55"/>
  <c r="AN40" i="55"/>
  <c r="AM40" i="55"/>
  <c r="L40" i="55"/>
  <c r="K40" i="55"/>
  <c r="J40" i="55"/>
  <c r="I40" i="55"/>
  <c r="H40" i="55"/>
  <c r="G40" i="55"/>
  <c r="F40" i="55"/>
  <c r="E40" i="55"/>
  <c r="M40" i="55" s="1"/>
  <c r="A40" i="55"/>
  <c r="CB39" i="55"/>
  <c r="CA39" i="55"/>
  <c r="BZ39" i="55"/>
  <c r="BY39" i="55"/>
  <c r="BX39" i="55"/>
  <c r="BW39" i="55"/>
  <c r="BV39" i="55"/>
  <c r="BU39" i="55"/>
  <c r="AT39" i="55"/>
  <c r="AS39" i="55"/>
  <c r="AR39" i="55"/>
  <c r="AQ39" i="55"/>
  <c r="AP39" i="55"/>
  <c r="AO39" i="55"/>
  <c r="AN39" i="55"/>
  <c r="AM39" i="55"/>
  <c r="L39" i="55"/>
  <c r="K39" i="55"/>
  <c r="J39" i="55"/>
  <c r="I39" i="55"/>
  <c r="H39" i="55"/>
  <c r="G39" i="55"/>
  <c r="F39" i="55"/>
  <c r="E39" i="55"/>
  <c r="M39" i="55" s="1"/>
  <c r="A39" i="55"/>
  <c r="CB38" i="55"/>
  <c r="CA38" i="55"/>
  <c r="BZ38" i="55"/>
  <c r="BY38" i="55"/>
  <c r="BX38" i="55"/>
  <c r="BW38" i="55"/>
  <c r="BV38" i="55"/>
  <c r="BU38" i="55"/>
  <c r="AT38" i="55"/>
  <c r="AS38" i="55"/>
  <c r="AR38" i="55"/>
  <c r="AQ38" i="55"/>
  <c r="AP38" i="55"/>
  <c r="AO38" i="55"/>
  <c r="AN38" i="55"/>
  <c r="AM38" i="55"/>
  <c r="L38" i="55"/>
  <c r="K38" i="55"/>
  <c r="J38" i="55"/>
  <c r="I38" i="55"/>
  <c r="H38" i="55"/>
  <c r="G38" i="55"/>
  <c r="F38" i="55"/>
  <c r="E38" i="55"/>
  <c r="M38" i="55" s="1"/>
  <c r="A38" i="55"/>
  <c r="CB37" i="55"/>
  <c r="CA37" i="55"/>
  <c r="BZ37" i="55"/>
  <c r="BY37" i="55"/>
  <c r="BX37" i="55"/>
  <c r="BW37" i="55"/>
  <c r="BV37" i="55"/>
  <c r="BU37" i="55"/>
  <c r="AT37" i="55"/>
  <c r="AS37" i="55"/>
  <c r="AR37" i="55"/>
  <c r="AQ37" i="55"/>
  <c r="AP37" i="55"/>
  <c r="AO37" i="55"/>
  <c r="AN37" i="55"/>
  <c r="AM37" i="55"/>
  <c r="L37" i="55"/>
  <c r="K37" i="55"/>
  <c r="J37" i="55"/>
  <c r="I37" i="55"/>
  <c r="H37" i="55"/>
  <c r="G37" i="55"/>
  <c r="F37" i="55"/>
  <c r="E37" i="55"/>
  <c r="M37" i="55" s="1"/>
  <c r="A37" i="55"/>
  <c r="CB36" i="55"/>
  <c r="CA36" i="55"/>
  <c r="BZ36" i="55"/>
  <c r="BY36" i="55"/>
  <c r="BX36" i="55"/>
  <c r="BW36" i="55"/>
  <c r="BV36" i="55"/>
  <c r="BU36" i="55"/>
  <c r="AT36" i="55"/>
  <c r="AS36" i="55"/>
  <c r="AR36" i="55"/>
  <c r="AQ36" i="55"/>
  <c r="AP36" i="55"/>
  <c r="AO36" i="55"/>
  <c r="AN36" i="55"/>
  <c r="AM36" i="55"/>
  <c r="L36" i="55"/>
  <c r="K36" i="55"/>
  <c r="J36" i="55"/>
  <c r="I36" i="55"/>
  <c r="H36" i="55"/>
  <c r="G36" i="55"/>
  <c r="F36" i="55"/>
  <c r="E36" i="55"/>
  <c r="M36" i="55" s="1"/>
  <c r="A36" i="55"/>
  <c r="CB35" i="55"/>
  <c r="CA35" i="55"/>
  <c r="BZ35" i="55"/>
  <c r="BY35" i="55"/>
  <c r="BX35" i="55"/>
  <c r="BW35" i="55"/>
  <c r="BV35" i="55"/>
  <c r="BU35" i="55"/>
  <c r="AT35" i="55"/>
  <c r="AS35" i="55"/>
  <c r="AR35" i="55"/>
  <c r="AQ35" i="55"/>
  <c r="AP35" i="55"/>
  <c r="AO35" i="55"/>
  <c r="AN35" i="55"/>
  <c r="AM35" i="55"/>
  <c r="L35" i="55"/>
  <c r="K35" i="55"/>
  <c r="J35" i="55"/>
  <c r="I35" i="55"/>
  <c r="H35" i="55"/>
  <c r="G35" i="55"/>
  <c r="F35" i="55"/>
  <c r="E35" i="55"/>
  <c r="M35" i="55" s="1"/>
  <c r="A35" i="55"/>
  <c r="CB34" i="55"/>
  <c r="CA34" i="55"/>
  <c r="BZ34" i="55"/>
  <c r="BY34" i="55"/>
  <c r="BX34" i="55"/>
  <c r="BW34" i="55"/>
  <c r="BV34" i="55"/>
  <c r="BU34" i="55"/>
  <c r="AT34" i="55"/>
  <c r="AS34" i="55"/>
  <c r="AR34" i="55"/>
  <c r="AQ34" i="55"/>
  <c r="AP34" i="55"/>
  <c r="AO34" i="55"/>
  <c r="AN34" i="55"/>
  <c r="AM34" i="55"/>
  <c r="L34" i="55"/>
  <c r="K34" i="55"/>
  <c r="J34" i="55"/>
  <c r="I34" i="55"/>
  <c r="H34" i="55"/>
  <c r="G34" i="55"/>
  <c r="F34" i="55"/>
  <c r="E34" i="55"/>
  <c r="M34" i="55" s="1"/>
  <c r="A34" i="55"/>
  <c r="CB33" i="55"/>
  <c r="CA33" i="55"/>
  <c r="BZ33" i="55"/>
  <c r="BY33" i="55"/>
  <c r="BX33" i="55"/>
  <c r="BW33" i="55"/>
  <c r="BV33" i="55"/>
  <c r="BU33" i="55"/>
  <c r="AT33" i="55"/>
  <c r="AS33" i="55"/>
  <c r="AR33" i="55"/>
  <c r="AQ33" i="55"/>
  <c r="AP33" i="55"/>
  <c r="AO33" i="55"/>
  <c r="AN33" i="55"/>
  <c r="AM33" i="55"/>
  <c r="L33" i="55"/>
  <c r="K33" i="55"/>
  <c r="J33" i="55"/>
  <c r="I33" i="55"/>
  <c r="H33" i="55"/>
  <c r="G33" i="55"/>
  <c r="F33" i="55"/>
  <c r="E33" i="55"/>
  <c r="M33" i="55" s="1"/>
  <c r="A33" i="55"/>
  <c r="CB32" i="55"/>
  <c r="CA32" i="55"/>
  <c r="BZ32" i="55"/>
  <c r="BY32" i="55"/>
  <c r="BX32" i="55"/>
  <c r="BW32" i="55"/>
  <c r="BV32" i="55"/>
  <c r="BU32" i="55"/>
  <c r="AT32" i="55"/>
  <c r="AS32" i="55"/>
  <c r="AR32" i="55"/>
  <c r="AQ32" i="55"/>
  <c r="AP32" i="55"/>
  <c r="AO32" i="55"/>
  <c r="AN32" i="55"/>
  <c r="AM32" i="55"/>
  <c r="L32" i="55"/>
  <c r="K32" i="55"/>
  <c r="J32" i="55"/>
  <c r="I32" i="55"/>
  <c r="H32" i="55"/>
  <c r="G32" i="55"/>
  <c r="F32" i="55"/>
  <c r="E32" i="55"/>
  <c r="M32" i="55" s="1"/>
  <c r="A32" i="55"/>
  <c r="CB31" i="55"/>
  <c r="CA31" i="55"/>
  <c r="BZ31" i="55"/>
  <c r="BY31" i="55"/>
  <c r="BX31" i="55"/>
  <c r="BW31" i="55"/>
  <c r="BV31" i="55"/>
  <c r="BU31" i="55"/>
  <c r="AT31" i="55"/>
  <c r="AS31" i="55"/>
  <c r="AR31" i="55"/>
  <c r="AQ31" i="55"/>
  <c r="AP31" i="55"/>
  <c r="AO31" i="55"/>
  <c r="AN31" i="55"/>
  <c r="AM31" i="55"/>
  <c r="L31" i="55"/>
  <c r="K31" i="55"/>
  <c r="J31" i="55"/>
  <c r="I31" i="55"/>
  <c r="H31" i="55"/>
  <c r="G31" i="55"/>
  <c r="F31" i="55"/>
  <c r="E31" i="55"/>
  <c r="M31" i="55" s="1"/>
  <c r="A31" i="55"/>
  <c r="CB30" i="55"/>
  <c r="CA30" i="55"/>
  <c r="BZ30" i="55"/>
  <c r="BY30" i="55"/>
  <c r="BX30" i="55"/>
  <c r="BW30" i="55"/>
  <c r="BV30" i="55"/>
  <c r="BU30" i="55"/>
  <c r="AT30" i="55"/>
  <c r="AS30" i="55"/>
  <c r="AR30" i="55"/>
  <c r="AQ30" i="55"/>
  <c r="AP30" i="55"/>
  <c r="AO30" i="55"/>
  <c r="AN30" i="55"/>
  <c r="AM30" i="55"/>
  <c r="L30" i="55"/>
  <c r="K30" i="55"/>
  <c r="J30" i="55"/>
  <c r="I30" i="55"/>
  <c r="H30" i="55"/>
  <c r="G30" i="55"/>
  <c r="F30" i="55"/>
  <c r="E30" i="55"/>
  <c r="M30" i="55" s="1"/>
  <c r="A30" i="55"/>
  <c r="CB29" i="55"/>
  <c r="CA29" i="55"/>
  <c r="BZ29" i="55"/>
  <c r="BY29" i="55"/>
  <c r="BX29" i="55"/>
  <c r="BW29" i="55"/>
  <c r="BV29" i="55"/>
  <c r="BU29" i="55"/>
  <c r="AT29" i="55"/>
  <c r="AS29" i="55"/>
  <c r="AR29" i="55"/>
  <c r="AQ29" i="55"/>
  <c r="AP29" i="55"/>
  <c r="AO29" i="55"/>
  <c r="AN29" i="55"/>
  <c r="AM29" i="55"/>
  <c r="L29" i="55"/>
  <c r="K29" i="55"/>
  <c r="J29" i="55"/>
  <c r="I29" i="55"/>
  <c r="H29" i="55"/>
  <c r="G29" i="55"/>
  <c r="F29" i="55"/>
  <c r="E29" i="55"/>
  <c r="M29" i="55" s="1"/>
  <c r="A29" i="55"/>
  <c r="CB28" i="55"/>
  <c r="CA28" i="55"/>
  <c r="BZ28" i="55"/>
  <c r="BY28" i="55"/>
  <c r="BX28" i="55"/>
  <c r="BW28" i="55"/>
  <c r="BV28" i="55"/>
  <c r="BU28" i="55"/>
  <c r="AT28" i="55"/>
  <c r="AS28" i="55"/>
  <c r="AR28" i="55"/>
  <c r="AQ28" i="55"/>
  <c r="AP28" i="55"/>
  <c r="AO28" i="55"/>
  <c r="AN28" i="55"/>
  <c r="AM28" i="55"/>
  <c r="L28" i="55"/>
  <c r="K28" i="55"/>
  <c r="J28" i="55"/>
  <c r="I28" i="55"/>
  <c r="H28" i="55"/>
  <c r="G28" i="55"/>
  <c r="F28" i="55"/>
  <c r="E28" i="55"/>
  <c r="M28" i="55" s="1"/>
  <c r="A28" i="55"/>
  <c r="CB27" i="55"/>
  <c r="CA27" i="55"/>
  <c r="BZ27" i="55"/>
  <c r="BY27" i="55"/>
  <c r="BX27" i="55"/>
  <c r="BW27" i="55"/>
  <c r="BV27" i="55"/>
  <c r="BU27" i="55"/>
  <c r="AT27" i="55"/>
  <c r="AS27" i="55"/>
  <c r="AR27" i="55"/>
  <c r="AQ27" i="55"/>
  <c r="AP27" i="55"/>
  <c r="AO27" i="55"/>
  <c r="AN27" i="55"/>
  <c r="AM27" i="55"/>
  <c r="L27" i="55"/>
  <c r="K27" i="55"/>
  <c r="J27" i="55"/>
  <c r="I27" i="55"/>
  <c r="H27" i="55"/>
  <c r="G27" i="55"/>
  <c r="F27" i="55"/>
  <c r="E27" i="55"/>
  <c r="M27" i="55" s="1"/>
  <c r="A27" i="55"/>
  <c r="CB26" i="55"/>
  <c r="CA26" i="55"/>
  <c r="BZ26" i="55"/>
  <c r="BY26" i="55"/>
  <c r="BX26" i="55"/>
  <c r="BW26" i="55"/>
  <c r="BV26" i="55"/>
  <c r="BU26" i="55"/>
  <c r="AT26" i="55"/>
  <c r="AS26" i="55"/>
  <c r="AR26" i="55"/>
  <c r="AQ26" i="55"/>
  <c r="AP26" i="55"/>
  <c r="AO26" i="55"/>
  <c r="AN26" i="55"/>
  <c r="AM26" i="55"/>
  <c r="L26" i="55"/>
  <c r="K26" i="55"/>
  <c r="J26" i="55"/>
  <c r="I26" i="55"/>
  <c r="H26" i="55"/>
  <c r="G26" i="55"/>
  <c r="F26" i="55"/>
  <c r="E26" i="55"/>
  <c r="M26" i="55" s="1"/>
  <c r="A26" i="55"/>
  <c r="CB25" i="55"/>
  <c r="CA25" i="55"/>
  <c r="BZ25" i="55"/>
  <c r="BY25" i="55"/>
  <c r="BX25" i="55"/>
  <c r="BW25" i="55"/>
  <c r="BV25" i="55"/>
  <c r="BU25" i="55"/>
  <c r="AT25" i="55"/>
  <c r="AS25" i="55"/>
  <c r="AR25" i="55"/>
  <c r="AQ25" i="55"/>
  <c r="AP25" i="55"/>
  <c r="AO25" i="55"/>
  <c r="AN25" i="55"/>
  <c r="AM25" i="55"/>
  <c r="L25" i="55"/>
  <c r="K25" i="55"/>
  <c r="J25" i="55"/>
  <c r="I25" i="55"/>
  <c r="H25" i="55"/>
  <c r="G25" i="55"/>
  <c r="F25" i="55"/>
  <c r="E25" i="55"/>
  <c r="M25" i="55" s="1"/>
  <c r="A25" i="55"/>
  <c r="CB24" i="55"/>
  <c r="CA24" i="55"/>
  <c r="BZ24" i="55"/>
  <c r="BY24" i="55"/>
  <c r="BX24" i="55"/>
  <c r="BW24" i="55"/>
  <c r="BV24" i="55"/>
  <c r="BU24" i="55"/>
  <c r="AT24" i="55"/>
  <c r="AS24" i="55"/>
  <c r="AR24" i="55"/>
  <c r="AQ24" i="55"/>
  <c r="AP24" i="55"/>
  <c r="AO24" i="55"/>
  <c r="AN24" i="55"/>
  <c r="AM24" i="55"/>
  <c r="L24" i="55"/>
  <c r="K24" i="55"/>
  <c r="J24" i="55"/>
  <c r="I24" i="55"/>
  <c r="H24" i="55"/>
  <c r="G24" i="55"/>
  <c r="F24" i="55"/>
  <c r="E24" i="55"/>
  <c r="M24" i="55" s="1"/>
  <c r="A24" i="55"/>
  <c r="CB23" i="55"/>
  <c r="CA23" i="55"/>
  <c r="BZ23" i="55"/>
  <c r="BY23" i="55"/>
  <c r="BX23" i="55"/>
  <c r="BW23" i="55"/>
  <c r="BV23" i="55"/>
  <c r="BU23" i="55"/>
  <c r="AT23" i="55"/>
  <c r="AS23" i="55"/>
  <c r="AR23" i="55"/>
  <c r="AQ23" i="55"/>
  <c r="AP23" i="55"/>
  <c r="AO23" i="55"/>
  <c r="AN23" i="55"/>
  <c r="AM23" i="55"/>
  <c r="L23" i="55"/>
  <c r="K23" i="55"/>
  <c r="J23" i="55"/>
  <c r="I23" i="55"/>
  <c r="H23" i="55"/>
  <c r="G23" i="55"/>
  <c r="F23" i="55"/>
  <c r="E23" i="55"/>
  <c r="M23" i="55" s="1"/>
  <c r="A23" i="55"/>
  <c r="CB22" i="55"/>
  <c r="CA22" i="55"/>
  <c r="BZ22" i="55"/>
  <c r="BY22" i="55"/>
  <c r="BX22" i="55"/>
  <c r="BW22" i="55"/>
  <c r="BV22" i="55"/>
  <c r="BU22" i="55"/>
  <c r="AT22" i="55"/>
  <c r="AS22" i="55"/>
  <c r="AR22" i="55"/>
  <c r="AQ22" i="55"/>
  <c r="AP22" i="55"/>
  <c r="AO22" i="55"/>
  <c r="AN22" i="55"/>
  <c r="AM22" i="55"/>
  <c r="L22" i="55"/>
  <c r="K22" i="55"/>
  <c r="J22" i="55"/>
  <c r="I22" i="55"/>
  <c r="H22" i="55"/>
  <c r="G22" i="55"/>
  <c r="F22" i="55"/>
  <c r="E22" i="55"/>
  <c r="M22" i="55" s="1"/>
  <c r="A22" i="55"/>
  <c r="CB21" i="55"/>
  <c r="CA21" i="55"/>
  <c r="BZ21" i="55"/>
  <c r="BY21" i="55"/>
  <c r="BX21" i="55"/>
  <c r="BW21" i="55"/>
  <c r="BV21" i="55"/>
  <c r="BU21" i="55"/>
  <c r="AT21" i="55"/>
  <c r="AS21" i="55"/>
  <c r="AR21" i="55"/>
  <c r="AQ21" i="55"/>
  <c r="AP21" i="55"/>
  <c r="AO21" i="55"/>
  <c r="AN21" i="55"/>
  <c r="AM21" i="55"/>
  <c r="L21" i="55"/>
  <c r="K21" i="55"/>
  <c r="J21" i="55"/>
  <c r="I21" i="55"/>
  <c r="H21" i="55"/>
  <c r="G21" i="55"/>
  <c r="F21" i="55"/>
  <c r="E21" i="55"/>
  <c r="M21" i="55" s="1"/>
  <c r="A21" i="55"/>
  <c r="CB20" i="55"/>
  <c r="CA20" i="55"/>
  <c r="BZ20" i="55"/>
  <c r="BY20" i="55"/>
  <c r="BX20" i="55"/>
  <c r="BW20" i="55"/>
  <c r="BV20" i="55"/>
  <c r="BU20" i="55"/>
  <c r="AT20" i="55"/>
  <c r="AS20" i="55"/>
  <c r="AR20" i="55"/>
  <c r="AQ20" i="55"/>
  <c r="AP20" i="55"/>
  <c r="AO20" i="55"/>
  <c r="AN20" i="55"/>
  <c r="AM20" i="55"/>
  <c r="L20" i="55"/>
  <c r="K20" i="55"/>
  <c r="J20" i="55"/>
  <c r="I20" i="55"/>
  <c r="H20" i="55"/>
  <c r="G20" i="55"/>
  <c r="F20" i="55"/>
  <c r="E20" i="55"/>
  <c r="M20" i="55" s="1"/>
  <c r="A20" i="55"/>
  <c r="CB19" i="55"/>
  <c r="CA19" i="55"/>
  <c r="BZ19" i="55"/>
  <c r="BY19" i="55"/>
  <c r="BX19" i="55"/>
  <c r="BW19" i="55"/>
  <c r="BV19" i="55"/>
  <c r="BU19" i="55"/>
  <c r="AT19" i="55"/>
  <c r="AS19" i="55"/>
  <c r="AR19" i="55"/>
  <c r="AQ19" i="55"/>
  <c r="AP19" i="55"/>
  <c r="AO19" i="55"/>
  <c r="AN19" i="55"/>
  <c r="AM19" i="55"/>
  <c r="L19" i="55"/>
  <c r="K19" i="55"/>
  <c r="J19" i="55"/>
  <c r="I19" i="55"/>
  <c r="H19" i="55"/>
  <c r="G19" i="55"/>
  <c r="F19" i="55"/>
  <c r="E19" i="55"/>
  <c r="A19" i="55"/>
  <c r="CB18" i="55"/>
  <c r="CA18" i="55"/>
  <c r="BZ18" i="55"/>
  <c r="BY18" i="55"/>
  <c r="BX18" i="55"/>
  <c r="BW18" i="55"/>
  <c r="BV18" i="55"/>
  <c r="BU18" i="55"/>
  <c r="AT18" i="55"/>
  <c r="AS18" i="55"/>
  <c r="AR18" i="55"/>
  <c r="AQ18" i="55"/>
  <c r="AP18" i="55"/>
  <c r="AO18" i="55"/>
  <c r="AN18" i="55"/>
  <c r="AM18" i="55"/>
  <c r="AU18" i="55" s="1"/>
  <c r="L18" i="55"/>
  <c r="K18" i="55"/>
  <c r="J18" i="55"/>
  <c r="I18" i="55"/>
  <c r="H18" i="55"/>
  <c r="G18" i="55"/>
  <c r="F18" i="55"/>
  <c r="E18" i="55"/>
  <c r="M18" i="55" s="1"/>
  <c r="A18" i="55"/>
  <c r="CB17" i="55"/>
  <c r="CA17" i="55"/>
  <c r="BZ17" i="55"/>
  <c r="BY17" i="55"/>
  <c r="BX17" i="55"/>
  <c r="BW17" i="55"/>
  <c r="BV17" i="55"/>
  <c r="BU17" i="55"/>
  <c r="AT17" i="55"/>
  <c r="AS17" i="55"/>
  <c r="AR17" i="55"/>
  <c r="AQ17" i="55"/>
  <c r="AP17" i="55"/>
  <c r="AO17" i="55"/>
  <c r="AN17" i="55"/>
  <c r="AM17" i="55"/>
  <c r="L17" i="55"/>
  <c r="K17" i="55"/>
  <c r="J17" i="55"/>
  <c r="I17" i="55"/>
  <c r="H17" i="55"/>
  <c r="G17" i="55"/>
  <c r="F17" i="55"/>
  <c r="E17" i="55"/>
  <c r="A17" i="55"/>
  <c r="CB16" i="55"/>
  <c r="CA16" i="55"/>
  <c r="BZ16" i="55"/>
  <c r="BY16" i="55"/>
  <c r="BX16" i="55"/>
  <c r="BW16" i="55"/>
  <c r="BV16" i="55"/>
  <c r="BU16" i="55"/>
  <c r="AT16" i="55"/>
  <c r="AS16" i="55"/>
  <c r="AR16" i="55"/>
  <c r="AQ16" i="55"/>
  <c r="AP16" i="55"/>
  <c r="AO16" i="55"/>
  <c r="AN16" i="55"/>
  <c r="AM16" i="55"/>
  <c r="AU16" i="55" s="1"/>
  <c r="L16" i="55"/>
  <c r="K16" i="55"/>
  <c r="J16" i="55"/>
  <c r="I16" i="55"/>
  <c r="H16" i="55"/>
  <c r="G16" i="55"/>
  <c r="F16" i="55"/>
  <c r="E16" i="55"/>
  <c r="M16" i="55" s="1"/>
  <c r="A16" i="55"/>
  <c r="CB15" i="55"/>
  <c r="CA15" i="55"/>
  <c r="BZ15" i="55"/>
  <c r="BY15" i="55"/>
  <c r="BX15" i="55"/>
  <c r="BW15" i="55"/>
  <c r="BV15" i="55"/>
  <c r="BU15" i="55"/>
  <c r="AT15" i="55"/>
  <c r="AS15" i="55"/>
  <c r="AR15" i="55"/>
  <c r="AQ15" i="55"/>
  <c r="AP15" i="55"/>
  <c r="AO15" i="55"/>
  <c r="AN15" i="55"/>
  <c r="AM15" i="55"/>
  <c r="L15" i="55"/>
  <c r="K15" i="55"/>
  <c r="J15" i="55"/>
  <c r="I15" i="55"/>
  <c r="H15" i="55"/>
  <c r="G15" i="55"/>
  <c r="F15" i="55"/>
  <c r="E15" i="55"/>
  <c r="A15" i="55"/>
  <c r="CB14" i="55"/>
  <c r="CA14" i="55"/>
  <c r="BZ14" i="55"/>
  <c r="BY14" i="55"/>
  <c r="BX14" i="55"/>
  <c r="BW14" i="55"/>
  <c r="BV14" i="55"/>
  <c r="BU14" i="55"/>
  <c r="AT14" i="55"/>
  <c r="AS14" i="55"/>
  <c r="AR14" i="55"/>
  <c r="AQ14" i="55"/>
  <c r="AP14" i="55"/>
  <c r="AO14" i="55"/>
  <c r="AN14" i="55"/>
  <c r="AM14" i="55"/>
  <c r="AU14" i="55" s="1"/>
  <c r="L14" i="55"/>
  <c r="K14" i="55"/>
  <c r="J14" i="55"/>
  <c r="I14" i="55"/>
  <c r="H14" i="55"/>
  <c r="G14" i="55"/>
  <c r="F14" i="55"/>
  <c r="E14" i="55"/>
  <c r="M14" i="55" s="1"/>
  <c r="A14" i="55"/>
  <c r="CB13" i="55"/>
  <c r="CA13" i="55"/>
  <c r="BZ13" i="55"/>
  <c r="BY13" i="55"/>
  <c r="BX13" i="55"/>
  <c r="BW13" i="55"/>
  <c r="BV13" i="55"/>
  <c r="BU13" i="55"/>
  <c r="AT13" i="55"/>
  <c r="AS13" i="55"/>
  <c r="AR13" i="55"/>
  <c r="AQ13" i="55"/>
  <c r="AP13" i="55"/>
  <c r="AO13" i="55"/>
  <c r="AN13" i="55"/>
  <c r="AM13" i="55"/>
  <c r="L13" i="55"/>
  <c r="K13" i="55"/>
  <c r="J13" i="55"/>
  <c r="I13" i="55"/>
  <c r="H13" i="55"/>
  <c r="G13" i="55"/>
  <c r="F13" i="55"/>
  <c r="E13" i="55"/>
  <c r="A13" i="55"/>
  <c r="CB12" i="55"/>
  <c r="CA12" i="55"/>
  <c r="BZ12" i="55"/>
  <c r="BY12" i="55"/>
  <c r="BX12" i="55"/>
  <c r="BW12" i="55"/>
  <c r="BV12" i="55"/>
  <c r="BU12" i="55"/>
  <c r="AT12" i="55"/>
  <c r="AS12" i="55"/>
  <c r="AR12" i="55"/>
  <c r="AQ12" i="55"/>
  <c r="AP12" i="55"/>
  <c r="AO12" i="55"/>
  <c r="AN12" i="55"/>
  <c r="AM12" i="55"/>
  <c r="AU12" i="55" s="1"/>
  <c r="L12" i="55"/>
  <c r="K12" i="55"/>
  <c r="J12" i="55"/>
  <c r="I12" i="55"/>
  <c r="H12" i="55"/>
  <c r="G12" i="55"/>
  <c r="F12" i="55"/>
  <c r="E12" i="55"/>
  <c r="M12" i="55" s="1"/>
  <c r="A12" i="55"/>
  <c r="CB11" i="55"/>
  <c r="CA11" i="55"/>
  <c r="BZ11" i="55"/>
  <c r="BY11" i="55"/>
  <c r="BX11" i="55"/>
  <c r="BW11" i="55"/>
  <c r="BV11" i="55"/>
  <c r="BU11" i="55"/>
  <c r="AT11" i="55"/>
  <c r="AS11" i="55"/>
  <c r="AR11" i="55"/>
  <c r="AQ11" i="55"/>
  <c r="AP11" i="55"/>
  <c r="AO11" i="55"/>
  <c r="AN11" i="55"/>
  <c r="AM11" i="55"/>
  <c r="L11" i="55"/>
  <c r="K11" i="55"/>
  <c r="J11" i="55"/>
  <c r="I11" i="55"/>
  <c r="H11" i="55"/>
  <c r="G11" i="55"/>
  <c r="F11" i="55"/>
  <c r="E11" i="55"/>
  <c r="M11" i="55" s="1"/>
  <c r="A11" i="55"/>
  <c r="CB10" i="55"/>
  <c r="CA10" i="55"/>
  <c r="BZ10" i="55"/>
  <c r="BY10" i="55"/>
  <c r="BX10" i="55"/>
  <c r="BW10" i="55"/>
  <c r="BV10" i="55"/>
  <c r="BU10" i="55"/>
  <c r="AT10" i="55"/>
  <c r="AS10" i="55"/>
  <c r="AR10" i="55"/>
  <c r="AQ10" i="55"/>
  <c r="AP10" i="55"/>
  <c r="AO10" i="55"/>
  <c r="AN10" i="55"/>
  <c r="AM10" i="55"/>
  <c r="AU10" i="55" s="1"/>
  <c r="L10" i="55"/>
  <c r="K10" i="55"/>
  <c r="J10" i="55"/>
  <c r="I10" i="55"/>
  <c r="H10" i="55"/>
  <c r="G10" i="55"/>
  <c r="F10" i="55"/>
  <c r="E10" i="55"/>
  <c r="M10" i="55" s="1"/>
  <c r="A10" i="55"/>
  <c r="CB9" i="55"/>
  <c r="CA9" i="55"/>
  <c r="BZ9" i="55"/>
  <c r="BY9" i="55"/>
  <c r="BX9" i="55"/>
  <c r="BW9" i="55"/>
  <c r="BV9" i="55"/>
  <c r="BU9" i="55"/>
  <c r="AT9" i="55"/>
  <c r="AS9" i="55"/>
  <c r="AR9" i="55"/>
  <c r="AQ9" i="55"/>
  <c r="AP9" i="55"/>
  <c r="AO9" i="55"/>
  <c r="AN9" i="55"/>
  <c r="AM9" i="55"/>
  <c r="L9" i="55"/>
  <c r="K9" i="55"/>
  <c r="J9" i="55"/>
  <c r="I9" i="55"/>
  <c r="H9" i="55"/>
  <c r="G9" i="55"/>
  <c r="F9" i="55"/>
  <c r="E9" i="55"/>
  <c r="M9" i="55" s="1"/>
  <c r="A9" i="55"/>
  <c r="CB8" i="55"/>
  <c r="CA8" i="55"/>
  <c r="BZ8" i="55"/>
  <c r="BY8" i="55"/>
  <c r="BX8" i="55"/>
  <c r="BW8" i="55"/>
  <c r="BV8" i="55"/>
  <c r="BU8" i="55"/>
  <c r="AT8" i="55"/>
  <c r="AS8" i="55"/>
  <c r="AR8" i="55"/>
  <c r="AQ8" i="55"/>
  <c r="AP8" i="55"/>
  <c r="AO8" i="55"/>
  <c r="AN8" i="55"/>
  <c r="AM8" i="55"/>
  <c r="AU8" i="55" s="1"/>
  <c r="L8" i="55"/>
  <c r="K8" i="55"/>
  <c r="J8" i="55"/>
  <c r="I8" i="55"/>
  <c r="H8" i="55"/>
  <c r="G8" i="55"/>
  <c r="F8" i="55"/>
  <c r="E8" i="55"/>
  <c r="M8" i="55" s="1"/>
  <c r="A8" i="55"/>
  <c r="CB7" i="55"/>
  <c r="CA7" i="55"/>
  <c r="BZ7" i="55"/>
  <c r="BY7" i="55"/>
  <c r="BX7" i="55"/>
  <c r="BW7" i="55"/>
  <c r="BV7" i="55"/>
  <c r="BU7" i="55"/>
  <c r="AT7" i="55"/>
  <c r="AS7" i="55"/>
  <c r="AR7" i="55"/>
  <c r="AQ7" i="55"/>
  <c r="AP7" i="55"/>
  <c r="AO7" i="55"/>
  <c r="AN7" i="55"/>
  <c r="AM7" i="55"/>
  <c r="L7" i="55"/>
  <c r="K7" i="55"/>
  <c r="J7" i="55"/>
  <c r="I7" i="55"/>
  <c r="H7" i="55"/>
  <c r="G7" i="55"/>
  <c r="F7" i="55"/>
  <c r="E7" i="55"/>
  <c r="M7" i="55" s="1"/>
  <c r="A7" i="55"/>
  <c r="CB6" i="55"/>
  <c r="CA6" i="55"/>
  <c r="BZ6" i="55"/>
  <c r="BY6" i="55"/>
  <c r="BX6" i="55"/>
  <c r="BW6" i="55"/>
  <c r="BV6" i="55"/>
  <c r="BU6" i="55"/>
  <c r="AT6" i="55"/>
  <c r="AS6" i="55"/>
  <c r="AR6" i="55"/>
  <c r="AQ6" i="55"/>
  <c r="AP6" i="55"/>
  <c r="AO6" i="55"/>
  <c r="AN6" i="55"/>
  <c r="AM6" i="55"/>
  <c r="AU6" i="55" s="1"/>
  <c r="L6" i="55"/>
  <c r="K6" i="55"/>
  <c r="J6" i="55"/>
  <c r="I6" i="55"/>
  <c r="H6" i="55"/>
  <c r="G6" i="55"/>
  <c r="F6" i="55"/>
  <c r="E6" i="55"/>
  <c r="M6" i="55" s="1"/>
  <c r="A6" i="55"/>
  <c r="CB5" i="55"/>
  <c r="CA5" i="55"/>
  <c r="BZ5" i="55"/>
  <c r="BY5" i="55"/>
  <c r="BX5" i="55"/>
  <c r="BW5" i="55"/>
  <c r="BV5" i="55"/>
  <c r="BU5" i="55"/>
  <c r="AT5" i="55"/>
  <c r="AS5" i="55"/>
  <c r="AR5" i="55"/>
  <c r="AQ5" i="55"/>
  <c r="AP5" i="55"/>
  <c r="AO5" i="55"/>
  <c r="AN5" i="55"/>
  <c r="AM5" i="55"/>
  <c r="L5" i="55"/>
  <c r="K5" i="55"/>
  <c r="J5" i="55"/>
  <c r="I5" i="55"/>
  <c r="H5" i="55"/>
  <c r="G5" i="55"/>
  <c r="F5" i="55"/>
  <c r="E5" i="55"/>
  <c r="M5" i="55" s="1"/>
  <c r="A5" i="55"/>
  <c r="CB4" i="55"/>
  <c r="CA4" i="55"/>
  <c r="BZ4" i="55"/>
  <c r="BY4" i="55"/>
  <c r="BX4" i="55"/>
  <c r="BW4" i="55"/>
  <c r="BV4" i="55"/>
  <c r="BU4" i="55"/>
  <c r="AT4" i="55"/>
  <c r="AS4" i="55"/>
  <c r="AR4" i="55"/>
  <c r="AQ4" i="55"/>
  <c r="AP4" i="55"/>
  <c r="AO4" i="55"/>
  <c r="AN4" i="55"/>
  <c r="AM4" i="55"/>
  <c r="AU4" i="55" s="1"/>
  <c r="L4" i="55"/>
  <c r="K4" i="55"/>
  <c r="J4" i="55"/>
  <c r="I4" i="55"/>
  <c r="H4" i="55"/>
  <c r="G4" i="55"/>
  <c r="F4" i="55"/>
  <c r="E4" i="55"/>
  <c r="M4" i="55" s="1"/>
  <c r="A4" i="55"/>
  <c r="CB3" i="55"/>
  <c r="M9" i="56" s="1"/>
  <c r="CA3" i="55"/>
  <c r="BZ3" i="55"/>
  <c r="E9" i="56" s="1"/>
  <c r="BY3" i="55"/>
  <c r="BX3" i="55"/>
  <c r="O9" i="56" s="1"/>
  <c r="BW3" i="55"/>
  <c r="BV3" i="55"/>
  <c r="G9" i="56" s="1"/>
  <c r="BU3" i="55"/>
  <c r="AT3" i="55"/>
  <c r="AS3" i="55"/>
  <c r="A6" i="56" s="1"/>
  <c r="AR3" i="55"/>
  <c r="AQ3" i="55"/>
  <c r="I6" i="56" s="1"/>
  <c r="AP3" i="55"/>
  <c r="AO3" i="55"/>
  <c r="C6" i="56" s="1"/>
  <c r="AN3" i="55"/>
  <c r="AM3" i="55"/>
  <c r="K6" i="56" s="1"/>
  <c r="L3" i="55"/>
  <c r="K3" i="55"/>
  <c r="J3" i="55"/>
  <c r="I3" i="55"/>
  <c r="H3" i="55"/>
  <c r="G3" i="55"/>
  <c r="F3" i="55"/>
  <c r="E3" i="55"/>
  <c r="AU5" i="55" l="1"/>
  <c r="AU7" i="55"/>
  <c r="AU9" i="55"/>
  <c r="AU11" i="55"/>
  <c r="AU13" i="55"/>
  <c r="AU15" i="55"/>
  <c r="AU17" i="55"/>
  <c r="AU19" i="55"/>
  <c r="AU21" i="55"/>
  <c r="AU23" i="55"/>
  <c r="AU25" i="55"/>
  <c r="AU27" i="55"/>
  <c r="AU29" i="55"/>
  <c r="AU31" i="55"/>
  <c r="AU33" i="55"/>
  <c r="AU35" i="55"/>
  <c r="AU37" i="55"/>
  <c r="AU39" i="55"/>
  <c r="AU41" i="55"/>
  <c r="AN47" i="55"/>
  <c r="G6" i="56"/>
  <c r="AP47" i="55"/>
  <c r="O6" i="56"/>
  <c r="AR47" i="55"/>
  <c r="E6" i="56"/>
  <c r="AT47" i="55"/>
  <c r="M6" i="56"/>
  <c r="BU47" i="55"/>
  <c r="K9" i="56"/>
  <c r="BW47" i="55"/>
  <c r="C9" i="56"/>
  <c r="BY47" i="55"/>
  <c r="I9" i="56"/>
  <c r="CA47" i="55"/>
  <c r="A9" i="56"/>
  <c r="Q9" i="56" s="1"/>
  <c r="B9" i="56" s="1"/>
  <c r="CC5" i="55"/>
  <c r="CC7" i="55"/>
  <c r="CC9" i="55"/>
  <c r="CC11" i="55"/>
  <c r="CC13" i="55"/>
  <c r="CC15" i="55"/>
  <c r="CC17" i="55"/>
  <c r="CC19" i="55"/>
  <c r="CC38" i="55"/>
  <c r="CC42" i="55"/>
  <c r="BM53" i="55"/>
  <c r="BO53" i="55"/>
  <c r="BQ53" i="55"/>
  <c r="BS53" i="55"/>
  <c r="CC34" i="55"/>
  <c r="CC4" i="55"/>
  <c r="CC6" i="55"/>
  <c r="CC8" i="55"/>
  <c r="CC10" i="55"/>
  <c r="CC12" i="55"/>
  <c r="CC14" i="55"/>
  <c r="CC16" i="55"/>
  <c r="CC18" i="55"/>
  <c r="CC20" i="55"/>
  <c r="CC22" i="55"/>
  <c r="CC24" i="55"/>
  <c r="CC26" i="55"/>
  <c r="CC28" i="55"/>
  <c r="CC30" i="55"/>
  <c r="CC32" i="55"/>
  <c r="CC36" i="55"/>
  <c r="CC40" i="55"/>
  <c r="AX53" i="55"/>
  <c r="AZ53" i="55"/>
  <c r="BB53" i="55"/>
  <c r="BD53" i="55"/>
  <c r="BF53" i="55"/>
  <c r="BH53" i="55"/>
  <c r="BJ53" i="55"/>
  <c r="BL53" i="55"/>
  <c r="E47" i="55"/>
  <c r="K47" i="55"/>
  <c r="G47" i="55"/>
  <c r="I47" i="55"/>
  <c r="P53" i="55"/>
  <c r="R53" i="55"/>
  <c r="T53" i="55"/>
  <c r="V53" i="55"/>
  <c r="X53" i="55"/>
  <c r="Z53" i="55"/>
  <c r="AB53" i="55"/>
  <c r="AD53" i="55"/>
  <c r="AW53" i="55"/>
  <c r="AY53" i="55"/>
  <c r="BA53" i="55"/>
  <c r="BC53" i="55"/>
  <c r="BE53" i="55"/>
  <c r="BG53" i="55"/>
  <c r="BI53" i="55"/>
  <c r="BK53" i="55"/>
  <c r="F47" i="55"/>
  <c r="H47" i="55"/>
  <c r="J47" i="55"/>
  <c r="L47" i="55"/>
  <c r="AM47" i="55"/>
  <c r="AO47" i="55"/>
  <c r="AQ47" i="55"/>
  <c r="AS47" i="55"/>
  <c r="AU3" i="55"/>
  <c r="BV47" i="55"/>
  <c r="BX47" i="55"/>
  <c r="BZ47" i="55"/>
  <c r="CB47" i="55"/>
  <c r="M13" i="55"/>
  <c r="M3" i="55"/>
  <c r="CC3" i="55"/>
  <c r="M15" i="55"/>
  <c r="M17" i="55"/>
  <c r="M19" i="55"/>
  <c r="AU20" i="55"/>
  <c r="CC21" i="55"/>
  <c r="AU22" i="55"/>
  <c r="CC23" i="55"/>
  <c r="AU24" i="55"/>
  <c r="CC25" i="55"/>
  <c r="AU26" i="55"/>
  <c r="CC27" i="55"/>
  <c r="AU28" i="55"/>
  <c r="CC29" i="55"/>
  <c r="AU30" i="55"/>
  <c r="CC31" i="55"/>
  <c r="AU32" i="55"/>
  <c r="CC33" i="55"/>
  <c r="AU34" i="55"/>
  <c r="CC35" i="55"/>
  <c r="AU36" i="55"/>
  <c r="CC37" i="55"/>
  <c r="AU38" i="55"/>
  <c r="CC39" i="55"/>
  <c r="AU40" i="55"/>
  <c r="CC41" i="55"/>
  <c r="AU42" i="55"/>
  <c r="CF33" i="55"/>
  <c r="CF37" i="55"/>
  <c r="CF41" i="55"/>
  <c r="N9" i="56" l="1"/>
  <c r="Q6" i="56"/>
  <c r="L6" i="56" s="1"/>
  <c r="CI10" i="55"/>
  <c r="CH6" i="55"/>
  <c r="P9" i="56"/>
  <c r="D6" i="56"/>
  <c r="N6" i="56"/>
  <c r="F6" i="56"/>
  <c r="P6" i="56"/>
  <c r="H6" i="56"/>
  <c r="CI41" i="55"/>
  <c r="CI37" i="55"/>
  <c r="CI33" i="55"/>
  <c r="J9" i="56"/>
  <c r="D9" i="56"/>
  <c r="L9" i="56"/>
  <c r="B6" i="56"/>
  <c r="J6" i="56"/>
  <c r="F9" i="56"/>
  <c r="H9" i="56"/>
  <c r="CI39" i="55"/>
  <c r="CI35" i="55"/>
  <c r="M47" i="55"/>
  <c r="M53" i="55" s="1"/>
  <c r="CC47" i="55"/>
  <c r="CC53" i="55" s="1"/>
  <c r="CJ4" i="55"/>
  <c r="CF39" i="55"/>
  <c r="CF35" i="55"/>
  <c r="CG41" i="55"/>
  <c r="CK41" i="55"/>
  <c r="CK37" i="55"/>
  <c r="CG37" i="55"/>
  <c r="CK33" i="55"/>
  <c r="CG33" i="55"/>
  <c r="CM36" i="55"/>
  <c r="CK36" i="55"/>
  <c r="CG36" i="55"/>
  <c r="CL36" i="55"/>
  <c r="CM42" i="55"/>
  <c r="CK39" i="55"/>
  <c r="CG39" i="55"/>
  <c r="CK38" i="55"/>
  <c r="CK35" i="55"/>
  <c r="CG35" i="55"/>
  <c r="CH34" i="55"/>
  <c r="CI42" i="55"/>
  <c r="CF42" i="55"/>
  <c r="CM41" i="55"/>
  <c r="CM39" i="55"/>
  <c r="CI38" i="55"/>
  <c r="CF38" i="55"/>
  <c r="CJ38" i="55"/>
  <c r="CM37" i="55"/>
  <c r="CI36" i="55"/>
  <c r="CF36" i="55"/>
  <c r="CJ36" i="55"/>
  <c r="CM35" i="55"/>
  <c r="CI34" i="55"/>
  <c r="CF34" i="55"/>
  <c r="CJ34" i="55"/>
  <c r="CM33" i="55"/>
  <c r="CJ32" i="55"/>
  <c r="CI30" i="55"/>
  <c r="CJ26" i="55"/>
  <c r="CJ22" i="55"/>
  <c r="CK18" i="55"/>
  <c r="CI32" i="55"/>
  <c r="CF32" i="55"/>
  <c r="CM30" i="55"/>
  <c r="CF30" i="55"/>
  <c r="CM26" i="55"/>
  <c r="CF26" i="55"/>
  <c r="CM22" i="55"/>
  <c r="CF22" i="55"/>
  <c r="CM18" i="55"/>
  <c r="CF18" i="55"/>
  <c r="CJ18" i="55"/>
  <c r="CL41" i="55"/>
  <c r="CJ41" i="55"/>
  <c r="CL39" i="55"/>
  <c r="CJ39" i="55"/>
  <c r="CL37" i="55"/>
  <c r="CJ37" i="55"/>
  <c r="CL35" i="55"/>
  <c r="CJ35" i="55"/>
  <c r="CL33" i="55"/>
  <c r="CJ33" i="55"/>
  <c r="CL31" i="55"/>
  <c r="CI31" i="55"/>
  <c r="CI27" i="55"/>
  <c r="CL23" i="55"/>
  <c r="CI23" i="55"/>
  <c r="CH12" i="55"/>
  <c r="CM8" i="55"/>
  <c r="CF4" i="55"/>
  <c r="CK12" i="55"/>
  <c r="CL12" i="55"/>
  <c r="CH9" i="55"/>
  <c r="CI9" i="55"/>
  <c r="CI8" i="55"/>
  <c r="CF5" i="55"/>
  <c r="CI4" i="55"/>
  <c r="CH4" i="55"/>
  <c r="CL8" i="55"/>
  <c r="CH40" i="55"/>
  <c r="CK42" i="55"/>
  <c r="CG42" i="55"/>
  <c r="CL42" i="55"/>
  <c r="CM40" i="55"/>
  <c r="CG40" i="55"/>
  <c r="CH38" i="55"/>
  <c r="CH36" i="55"/>
  <c r="CM28" i="55"/>
  <c r="CM24" i="55"/>
  <c r="CH20" i="55"/>
  <c r="CI16" i="55"/>
  <c r="CH41" i="55"/>
  <c r="CH39" i="55"/>
  <c r="CH37" i="55"/>
  <c r="CH35" i="55"/>
  <c r="CH33" i="55"/>
  <c r="CG32" i="55"/>
  <c r="CM32" i="55"/>
  <c r="CH32" i="55"/>
  <c r="CL32" i="55"/>
  <c r="CM31" i="55"/>
  <c r="CK30" i="55"/>
  <c r="CG30" i="55"/>
  <c r="CH30" i="55"/>
  <c r="CL30" i="55"/>
  <c r="CI28" i="55"/>
  <c r="CG28" i="55"/>
  <c r="CL28" i="55"/>
  <c r="CM27" i="55"/>
  <c r="CK26" i="55"/>
  <c r="CG26" i="55"/>
  <c r="CH26" i="55"/>
  <c r="CL26" i="55"/>
  <c r="CI24" i="55"/>
  <c r="CK24" i="55"/>
  <c r="CG24" i="55"/>
  <c r="CH24" i="55"/>
  <c r="CL24" i="55"/>
  <c r="CM23" i="55"/>
  <c r="CI22" i="55"/>
  <c r="CK22" i="55"/>
  <c r="CG22" i="55"/>
  <c r="CH22" i="55"/>
  <c r="CL22" i="55"/>
  <c r="CI20" i="55"/>
  <c r="CF20" i="55"/>
  <c r="CJ20" i="55"/>
  <c r="CI18" i="55"/>
  <c r="CH18" i="55"/>
  <c r="CL18" i="55"/>
  <c r="CM16" i="55"/>
  <c r="CF16" i="55"/>
  <c r="CJ16" i="55"/>
  <c r="CM15" i="55"/>
  <c r="CH31" i="55"/>
  <c r="CL29" i="55"/>
  <c r="CH27" i="55"/>
  <c r="CF25" i="55"/>
  <c r="CH23" i="55"/>
  <c r="CL21" i="55"/>
  <c r="CH19" i="55"/>
  <c r="CI19" i="55"/>
  <c r="CG18" i="55"/>
  <c r="CK17" i="55"/>
  <c r="CG16" i="55"/>
  <c r="CH15" i="55"/>
  <c r="CI15" i="55"/>
  <c r="CJ14" i="55"/>
  <c r="CL19" i="55"/>
  <c r="CL17" i="55"/>
  <c r="CL15" i="55"/>
  <c r="CF14" i="55"/>
  <c r="CG14" i="55"/>
  <c r="CL14" i="55"/>
  <c r="CH10" i="55"/>
  <c r="CI12" i="55"/>
  <c r="CJ9" i="55"/>
  <c r="CF9" i="55"/>
  <c r="CK8" i="55"/>
  <c r="CL7" i="55"/>
  <c r="CJ5" i="55"/>
  <c r="CK4" i="55"/>
  <c r="CG4" i="55"/>
  <c r="AU47" i="55"/>
  <c r="AU53" i="55" s="1"/>
  <c r="CI5" i="55"/>
  <c r="CL4" i="55"/>
  <c r="CM4" i="55"/>
  <c r="CM10" i="55" l="1"/>
  <c r="CI6" i="55"/>
  <c r="CG8" i="55"/>
  <c r="CM5" i="55"/>
  <c r="CH5" i="55"/>
  <c r="CL3" i="55"/>
  <c r="A12" i="56" s="1"/>
  <c r="CN41" i="55"/>
  <c r="CN33" i="55"/>
  <c r="CN37" i="55"/>
  <c r="CG11" i="55"/>
  <c r="CK11" i="55"/>
  <c r="CG7" i="55"/>
  <c r="CK7" i="55"/>
  <c r="CL11" i="55"/>
  <c r="CM14" i="55"/>
  <c r="CK14" i="55"/>
  <c r="CH17" i="55"/>
  <c r="CG21" i="55"/>
  <c r="CK21" i="55"/>
  <c r="CI21" i="55"/>
  <c r="CL25" i="55"/>
  <c r="CG29" i="55"/>
  <c r="CK29" i="55"/>
  <c r="CM19" i="55"/>
  <c r="CM21" i="55"/>
  <c r="CH28" i="55"/>
  <c r="CK28" i="55"/>
  <c r="CF15" i="55"/>
  <c r="CJ19" i="55"/>
  <c r="CL40" i="55"/>
  <c r="CK40" i="55"/>
  <c r="CM7" i="55"/>
  <c r="CM11" i="55"/>
  <c r="CG3" i="55"/>
  <c r="G12" i="56" s="1"/>
  <c r="CJ3" i="55"/>
  <c r="I12" i="56" s="1"/>
  <c r="CL5" i="55"/>
  <c r="CK6" i="55"/>
  <c r="CJ7" i="55"/>
  <c r="CL9" i="55"/>
  <c r="CK10" i="55"/>
  <c r="CJ11" i="55"/>
  <c r="CG12" i="55"/>
  <c r="CI13" i="55"/>
  <c r="CM3" i="55"/>
  <c r="M12" i="56" s="1"/>
  <c r="CG5" i="55"/>
  <c r="CI7" i="55"/>
  <c r="CK9" i="55"/>
  <c r="CI11" i="55"/>
  <c r="CM13" i="55"/>
  <c r="CG13" i="55"/>
  <c r="CG20" i="55"/>
  <c r="CH25" i="55"/>
  <c r="CL27" i="55"/>
  <c r="CL16" i="55"/>
  <c r="CM17" i="55"/>
  <c r="CN18" i="55"/>
  <c r="CL20" i="55"/>
  <c r="CF21" i="55"/>
  <c r="CF24" i="55"/>
  <c r="CF28" i="55"/>
  <c r="CF29" i="55"/>
  <c r="CK32" i="55"/>
  <c r="CN32" i="55" s="1"/>
  <c r="CF17" i="55"/>
  <c r="CK23" i="55"/>
  <c r="CK27" i="55"/>
  <c r="CK31" i="55"/>
  <c r="CN36" i="55"/>
  <c r="CI40" i="55"/>
  <c r="CG34" i="55"/>
  <c r="CM34" i="55"/>
  <c r="CG38" i="55"/>
  <c r="CH42" i="55"/>
  <c r="CK5" i="55"/>
  <c r="CM12" i="55"/>
  <c r="CF6" i="55"/>
  <c r="CM9" i="55"/>
  <c r="CH14" i="55"/>
  <c r="CJ24" i="55"/>
  <c r="CJ28" i="55"/>
  <c r="CG19" i="55"/>
  <c r="CJ23" i="55"/>
  <c r="CI26" i="55"/>
  <c r="CJ29" i="55"/>
  <c r="CJ31" i="55"/>
  <c r="CG9" i="55"/>
  <c r="CH13" i="55"/>
  <c r="CI17" i="55"/>
  <c r="CG17" i="55"/>
  <c r="CK16" i="55"/>
  <c r="CK20" i="55"/>
  <c r="CM29" i="55"/>
  <c r="CM20" i="55"/>
  <c r="CN35" i="55"/>
  <c r="CM38" i="55"/>
  <c r="CJ42" i="55"/>
  <c r="CG25" i="55"/>
  <c r="CK25" i="55"/>
  <c r="CJ15" i="55"/>
  <c r="CF19" i="55"/>
  <c r="CL6" i="55"/>
  <c r="CG6" i="55"/>
  <c r="CF7" i="55"/>
  <c r="CG10" i="55"/>
  <c r="CF11" i="55"/>
  <c r="CN4" i="55"/>
  <c r="CJ6" i="55"/>
  <c r="CF8" i="55"/>
  <c r="CJ8" i="55"/>
  <c r="CJ10" i="55"/>
  <c r="CF12" i="55"/>
  <c r="CJ12" i="55"/>
  <c r="CI14" i="55"/>
  <c r="CH21" i="55"/>
  <c r="CH29" i="55"/>
  <c r="CH16" i="55"/>
  <c r="CN22" i="55"/>
  <c r="CF23" i="55"/>
  <c r="CN26" i="55"/>
  <c r="CF27" i="55"/>
  <c r="CF31" i="55"/>
  <c r="CK15" i="55"/>
  <c r="CJ17" i="55"/>
  <c r="CK19" i="55"/>
  <c r="CG23" i="55"/>
  <c r="CI25" i="55"/>
  <c r="CG27" i="55"/>
  <c r="CI29" i="55"/>
  <c r="CG31" i="55"/>
  <c r="CF40" i="55"/>
  <c r="CL34" i="55"/>
  <c r="CK34" i="55"/>
  <c r="CL38" i="55"/>
  <c r="CM6" i="55"/>
  <c r="CL10" i="55"/>
  <c r="CF3" i="55"/>
  <c r="K12" i="56" s="1"/>
  <c r="CH8" i="55"/>
  <c r="CF10" i="55"/>
  <c r="CJ30" i="55"/>
  <c r="CN30" i="55" s="1"/>
  <c r="CG15" i="55"/>
  <c r="CJ21" i="55"/>
  <c r="CJ25" i="55"/>
  <c r="CJ27" i="55"/>
  <c r="CK3" i="55"/>
  <c r="E12" i="56" s="1"/>
  <c r="CH7" i="55"/>
  <c r="CH11" i="55"/>
  <c r="CM25" i="55"/>
  <c r="CJ40" i="55"/>
  <c r="CN39" i="55"/>
  <c r="CI3" i="55" l="1"/>
  <c r="O12" i="56" s="1"/>
  <c r="CH3" i="55"/>
  <c r="C12" i="56" s="1"/>
  <c r="CN16" i="55"/>
  <c r="CN9" i="55"/>
  <c r="CN25" i="55"/>
  <c r="CN42" i="55"/>
  <c r="CN38" i="55"/>
  <c r="CN34" i="55"/>
  <c r="CN20" i="55"/>
  <c r="CN5" i="55"/>
  <c r="CH47" i="55"/>
  <c r="CN14" i="55"/>
  <c r="CN31" i="55"/>
  <c r="CN27" i="55"/>
  <c r="CN23" i="55"/>
  <c r="CN8" i="55"/>
  <c r="CN6" i="55"/>
  <c r="CN29" i="55"/>
  <c r="CN24" i="55"/>
  <c r="CG47" i="55"/>
  <c r="CN15" i="55"/>
  <c r="CN10" i="55"/>
  <c r="CN40" i="55"/>
  <c r="CN12" i="55"/>
  <c r="CN11" i="55"/>
  <c r="CN7" i="55"/>
  <c r="CN19" i="55"/>
  <c r="CN17" i="55"/>
  <c r="CN28" i="55"/>
  <c r="CN21" i="55"/>
  <c r="CM47" i="55"/>
  <c r="CK13" i="55"/>
  <c r="CK47" i="55" s="1"/>
  <c r="CF13" i="55"/>
  <c r="CJ13" i="55"/>
  <c r="CJ47" i="55" s="1"/>
  <c r="CL13" i="55"/>
  <c r="CL47" i="55" s="1"/>
  <c r="CN3" i="55" l="1"/>
  <c r="CI47" i="55"/>
  <c r="Q12" i="56"/>
  <c r="D12" i="56" s="1"/>
  <c r="F12" i="56"/>
  <c r="H12" i="56"/>
  <c r="N12" i="56"/>
  <c r="CN13" i="55"/>
  <c r="CF47" i="55"/>
  <c r="P12" i="56" l="1"/>
  <c r="L12" i="56"/>
  <c r="B12" i="56"/>
  <c r="J12" i="56"/>
  <c r="CN47" i="55"/>
  <c r="C2" i="56" l="1"/>
  <c r="AA11" i="50" l="1"/>
  <c r="AA11" i="49"/>
  <c r="EX2" i="50"/>
  <c r="EY2" i="50"/>
  <c r="EZ2" i="50"/>
  <c r="FA2" i="50"/>
  <c r="EX3" i="50"/>
  <c r="EY3" i="50"/>
  <c r="EZ3" i="50"/>
  <c r="FA3" i="50"/>
  <c r="DX2" i="50"/>
  <c r="DY2" i="50"/>
  <c r="DZ2" i="50"/>
  <c r="EA2" i="50"/>
  <c r="DX3" i="50"/>
  <c r="DY3" i="50"/>
  <c r="DZ3" i="50"/>
  <c r="EA3" i="50"/>
  <c r="CY2" i="50"/>
  <c r="CZ2" i="50"/>
  <c r="DA2" i="50"/>
  <c r="DB2" i="50"/>
  <c r="DC2" i="50"/>
  <c r="CY3" i="50"/>
  <c r="CZ3" i="50"/>
  <c r="DA3" i="50"/>
  <c r="DB3" i="50"/>
  <c r="DC3" i="50"/>
  <c r="CY10" i="50"/>
  <c r="CZ10" i="50"/>
  <c r="DA10" i="50"/>
  <c r="DB10" i="50"/>
  <c r="DC10" i="50"/>
  <c r="CY11" i="50"/>
  <c r="CZ11" i="50"/>
  <c r="DA11" i="50"/>
  <c r="DB11" i="50"/>
  <c r="DC11" i="50"/>
  <c r="DX10" i="50"/>
  <c r="DY10" i="50"/>
  <c r="DZ10" i="50"/>
  <c r="EA10" i="50"/>
  <c r="DX11" i="50"/>
  <c r="DY11" i="50"/>
  <c r="DZ11" i="50"/>
  <c r="EA11" i="50"/>
  <c r="EW10" i="50"/>
  <c r="EX10" i="50"/>
  <c r="EY10" i="50"/>
  <c r="EZ10" i="50"/>
  <c r="FA10" i="50"/>
  <c r="FB10" i="50"/>
  <c r="EW11" i="50"/>
  <c r="EX11" i="50"/>
  <c r="EY11" i="50"/>
  <c r="EZ11" i="50"/>
  <c r="FA11" i="50"/>
  <c r="FB11" i="50"/>
  <c r="EW18" i="50"/>
  <c r="EX18" i="50"/>
  <c r="EY18" i="50"/>
  <c r="EZ18" i="50"/>
  <c r="FA18" i="50"/>
  <c r="FB18" i="50"/>
  <c r="EW19" i="50"/>
  <c r="EX19" i="50"/>
  <c r="EY19" i="50"/>
  <c r="EZ19" i="50"/>
  <c r="FA19" i="50"/>
  <c r="FB19" i="50"/>
  <c r="DX18" i="50"/>
  <c r="DY18" i="50"/>
  <c r="DZ18" i="50"/>
  <c r="DX19" i="50"/>
  <c r="DY19" i="50"/>
  <c r="DZ19" i="50"/>
  <c r="CY18" i="50"/>
  <c r="CZ18" i="50"/>
  <c r="DA18" i="50"/>
  <c r="DB18" i="50"/>
  <c r="CY19" i="50"/>
  <c r="CZ19" i="50"/>
  <c r="DA19" i="50"/>
  <c r="DB19" i="50"/>
  <c r="CY26" i="50"/>
  <c r="CZ26" i="50"/>
  <c r="DA26" i="50"/>
  <c r="DB26" i="50"/>
  <c r="CY27" i="50"/>
  <c r="CZ27" i="50"/>
  <c r="DA27" i="50"/>
  <c r="DB27" i="50"/>
  <c r="DX26" i="50"/>
  <c r="DY26" i="50"/>
  <c r="DZ26" i="50"/>
  <c r="EA26" i="50"/>
  <c r="DX27" i="50"/>
  <c r="DY27" i="50"/>
  <c r="DZ27" i="50"/>
  <c r="EA27" i="50"/>
  <c r="EW26" i="50"/>
  <c r="EX26" i="50"/>
  <c r="EY26" i="50"/>
  <c r="EZ26" i="50"/>
  <c r="EW27" i="50"/>
  <c r="EX27" i="50"/>
  <c r="EY27" i="50"/>
  <c r="EZ27" i="50"/>
  <c r="EW34" i="50"/>
  <c r="EX34" i="50"/>
  <c r="EY34" i="50"/>
  <c r="EZ34" i="50"/>
  <c r="FA34" i="50"/>
  <c r="EW35" i="50"/>
  <c r="EX35" i="50"/>
  <c r="EY35" i="50"/>
  <c r="EZ35" i="50"/>
  <c r="FA35" i="50"/>
  <c r="DX34" i="50"/>
  <c r="DY34" i="50"/>
  <c r="DZ34" i="50"/>
  <c r="EA34" i="50"/>
  <c r="EB34" i="50"/>
  <c r="DX35" i="50"/>
  <c r="DY35" i="50"/>
  <c r="DZ35" i="50"/>
  <c r="EA35" i="50"/>
  <c r="EB35" i="50"/>
  <c r="CY34" i="50"/>
  <c r="CZ34" i="50"/>
  <c r="DA34" i="50"/>
  <c r="DB34" i="50"/>
  <c r="DC34" i="50"/>
  <c r="DD34" i="50"/>
  <c r="CY35" i="50"/>
  <c r="CZ35" i="50"/>
  <c r="DA35" i="50"/>
  <c r="DB35" i="50"/>
  <c r="DC35" i="50"/>
  <c r="DD35" i="50"/>
  <c r="BZ34" i="50"/>
  <c r="CA34" i="50"/>
  <c r="CB34" i="50"/>
  <c r="CC34" i="50"/>
  <c r="CD34" i="50"/>
  <c r="BZ35" i="50"/>
  <c r="CA35" i="50"/>
  <c r="CB35" i="50"/>
  <c r="CC35" i="50"/>
  <c r="CD35" i="50"/>
  <c r="BZ26" i="50"/>
  <c r="CA26" i="50"/>
  <c r="CB26" i="50"/>
  <c r="CC26" i="50"/>
  <c r="BZ27" i="50"/>
  <c r="CA27" i="50"/>
  <c r="CB27" i="50"/>
  <c r="CC27" i="50"/>
  <c r="BZ18" i="50"/>
  <c r="CA18" i="50"/>
  <c r="CB18" i="50"/>
  <c r="CC18" i="50"/>
  <c r="BZ19" i="50"/>
  <c r="CA19" i="50"/>
  <c r="CB19" i="50"/>
  <c r="CC19" i="50"/>
  <c r="BZ10" i="50"/>
  <c r="CA10" i="50"/>
  <c r="CB10" i="50"/>
  <c r="CC10" i="50"/>
  <c r="CD10" i="50"/>
  <c r="CE10" i="50"/>
  <c r="BZ11" i="50"/>
  <c r="CA11" i="50"/>
  <c r="CB11" i="50"/>
  <c r="CC11" i="50"/>
  <c r="CD11" i="50"/>
  <c r="CE11" i="50"/>
  <c r="BZ2" i="50"/>
  <c r="CA2" i="50"/>
  <c r="CB2" i="50"/>
  <c r="CC2" i="50"/>
  <c r="BZ3" i="50"/>
  <c r="CA3" i="50"/>
  <c r="CB3" i="50"/>
  <c r="CC3" i="50"/>
  <c r="BA2" i="50"/>
  <c r="BB2" i="50"/>
  <c r="BC2" i="50"/>
  <c r="BD2" i="50"/>
  <c r="BE2" i="50"/>
  <c r="BA3" i="50"/>
  <c r="BB3" i="50"/>
  <c r="BC3" i="50"/>
  <c r="BD3" i="50"/>
  <c r="BE3" i="50"/>
  <c r="AB2" i="50"/>
  <c r="AC2" i="50"/>
  <c r="AD2" i="50"/>
  <c r="AE2" i="50"/>
  <c r="AF2" i="50"/>
  <c r="AB3" i="50"/>
  <c r="AC3" i="50"/>
  <c r="AD3" i="50"/>
  <c r="AE3" i="50"/>
  <c r="AF3" i="50"/>
  <c r="AB10" i="50"/>
  <c r="AC10" i="50"/>
  <c r="AD10" i="50"/>
  <c r="AE10" i="50"/>
  <c r="AF10" i="50"/>
  <c r="AB11" i="50"/>
  <c r="AC11" i="50"/>
  <c r="AD11" i="50"/>
  <c r="AE11" i="50"/>
  <c r="AF11" i="50"/>
  <c r="AB18" i="50"/>
  <c r="AC18" i="50"/>
  <c r="AD18" i="50"/>
  <c r="AE18" i="50"/>
  <c r="AB19" i="50"/>
  <c r="AC19" i="50"/>
  <c r="AD19" i="50"/>
  <c r="AE19" i="50"/>
  <c r="AB26" i="50"/>
  <c r="AC26" i="50"/>
  <c r="AD26" i="50"/>
  <c r="AE26" i="50"/>
  <c r="AB27" i="50"/>
  <c r="AC27" i="50"/>
  <c r="AD27" i="50"/>
  <c r="AE27" i="50"/>
  <c r="BA10" i="50"/>
  <c r="BB10" i="50"/>
  <c r="BC10" i="50"/>
  <c r="BD10" i="50"/>
  <c r="BE10" i="50"/>
  <c r="BA11" i="50"/>
  <c r="BB11" i="50"/>
  <c r="BC11" i="50"/>
  <c r="BD11" i="50"/>
  <c r="BE11" i="50"/>
  <c r="BA18" i="50"/>
  <c r="BB18" i="50"/>
  <c r="BC18" i="50"/>
  <c r="BD18" i="50"/>
  <c r="BE18" i="50"/>
  <c r="BA19" i="50"/>
  <c r="BB19" i="50"/>
  <c r="BC19" i="50"/>
  <c r="BD19" i="50"/>
  <c r="BE19" i="50"/>
  <c r="BA26" i="50"/>
  <c r="BB26" i="50"/>
  <c r="BC26" i="50"/>
  <c r="BD26" i="50"/>
  <c r="BE26" i="50"/>
  <c r="BA27" i="50"/>
  <c r="BB27" i="50"/>
  <c r="BC27" i="50"/>
  <c r="BD27" i="50"/>
  <c r="BE27" i="50"/>
  <c r="BA34" i="50"/>
  <c r="BB34" i="50"/>
  <c r="BC34" i="50"/>
  <c r="BD34" i="50"/>
  <c r="BA35" i="50"/>
  <c r="BB35" i="50"/>
  <c r="BC35" i="50"/>
  <c r="BD35" i="50"/>
  <c r="AB34" i="50"/>
  <c r="AC34" i="50"/>
  <c r="AD34" i="50"/>
  <c r="AE34" i="50"/>
  <c r="AF34" i="50"/>
  <c r="AB35" i="50"/>
  <c r="AC35" i="50"/>
  <c r="AD35" i="50"/>
  <c r="AE35" i="50"/>
  <c r="AF35" i="50"/>
  <c r="C34" i="50"/>
  <c r="D34" i="50"/>
  <c r="E34" i="50"/>
  <c r="F34" i="50"/>
  <c r="G34" i="50"/>
  <c r="C35" i="50"/>
  <c r="D35" i="50"/>
  <c r="E35" i="50"/>
  <c r="F35" i="50"/>
  <c r="G35" i="50"/>
  <c r="C26" i="50"/>
  <c r="D26" i="50"/>
  <c r="E26" i="50"/>
  <c r="F26" i="50"/>
  <c r="G26" i="50"/>
  <c r="C27" i="50"/>
  <c r="D27" i="50"/>
  <c r="E27" i="50"/>
  <c r="F27" i="50"/>
  <c r="G27" i="50"/>
  <c r="C18" i="50"/>
  <c r="D18" i="50"/>
  <c r="E18" i="50"/>
  <c r="F18" i="50"/>
  <c r="G18" i="50"/>
  <c r="C19" i="50"/>
  <c r="D19" i="50"/>
  <c r="E19" i="50"/>
  <c r="F19" i="50"/>
  <c r="G19" i="50"/>
  <c r="C10" i="50"/>
  <c r="D10" i="50"/>
  <c r="E10" i="50"/>
  <c r="F10" i="50"/>
  <c r="C11" i="50"/>
  <c r="D11" i="50"/>
  <c r="E11" i="50"/>
  <c r="F11" i="50"/>
  <c r="C2" i="50"/>
  <c r="D2" i="50"/>
  <c r="E2" i="50"/>
  <c r="F2" i="50"/>
  <c r="G2" i="50"/>
  <c r="C3" i="50"/>
  <c r="D3" i="50"/>
  <c r="E3" i="50"/>
  <c r="F3" i="50"/>
  <c r="G3" i="50"/>
  <c r="EU36" i="50"/>
  <c r="DV36" i="50"/>
  <c r="CW36" i="50"/>
  <c r="BX36" i="50"/>
  <c r="AY36" i="50"/>
  <c r="Z36" i="50"/>
  <c r="A36" i="50"/>
  <c r="EU28" i="50"/>
  <c r="DV28" i="50"/>
  <c r="CW28" i="50"/>
  <c r="BX28" i="50"/>
  <c r="AY28" i="50"/>
  <c r="Z28" i="50"/>
  <c r="A28" i="50"/>
  <c r="EU20" i="50"/>
  <c r="DV20" i="50"/>
  <c r="CW20" i="50"/>
  <c r="BX20" i="50"/>
  <c r="AY20" i="50"/>
  <c r="Z20" i="50"/>
  <c r="A20" i="50"/>
  <c r="EU12" i="50"/>
  <c r="DV12" i="50"/>
  <c r="CW12" i="50"/>
  <c r="BX12" i="50"/>
  <c r="AY12" i="50"/>
  <c r="Z12" i="50"/>
  <c r="A12" i="50"/>
  <c r="EU4" i="50"/>
  <c r="DV4" i="50"/>
  <c r="CW4" i="50"/>
  <c r="BX4" i="50"/>
  <c r="AY4" i="50"/>
  <c r="Z4" i="50"/>
  <c r="A4" i="50"/>
  <c r="EV35" i="50"/>
  <c r="EU35" i="50"/>
  <c r="DW35" i="50"/>
  <c r="DV35" i="50"/>
  <c r="CX35" i="50"/>
  <c r="CW35" i="50"/>
  <c r="BY35" i="50"/>
  <c r="BX35" i="50"/>
  <c r="AZ35" i="50"/>
  <c r="AY35" i="50"/>
  <c r="AA35" i="50"/>
  <c r="Z35" i="50"/>
  <c r="B35" i="50"/>
  <c r="A35" i="50"/>
  <c r="EV27" i="50"/>
  <c r="EU27" i="50"/>
  <c r="DW27" i="50"/>
  <c r="DV27" i="50"/>
  <c r="CX27" i="50"/>
  <c r="CW27" i="50"/>
  <c r="BY27" i="50"/>
  <c r="BX27" i="50"/>
  <c r="AZ27" i="50"/>
  <c r="AY27" i="50"/>
  <c r="AA27" i="50"/>
  <c r="Z27" i="50"/>
  <c r="B27" i="50"/>
  <c r="A27" i="50"/>
  <c r="EV19" i="50"/>
  <c r="EU19" i="50"/>
  <c r="DW19" i="50"/>
  <c r="DV19" i="50"/>
  <c r="CX19" i="50"/>
  <c r="CW19" i="50"/>
  <c r="BY19" i="50"/>
  <c r="BX19" i="50"/>
  <c r="AZ19" i="50"/>
  <c r="AY19" i="50"/>
  <c r="AA19" i="50"/>
  <c r="Z19" i="50"/>
  <c r="B19" i="50"/>
  <c r="A19" i="50"/>
  <c r="EV11" i="50"/>
  <c r="EU11" i="50"/>
  <c r="DW11" i="50"/>
  <c r="DV11" i="50"/>
  <c r="CX11" i="50"/>
  <c r="CW11" i="50"/>
  <c r="BY11" i="50"/>
  <c r="BX11" i="50"/>
  <c r="AZ11" i="50"/>
  <c r="AY11" i="50"/>
  <c r="Z11" i="50"/>
  <c r="B11" i="50"/>
  <c r="A11" i="50"/>
  <c r="EV3" i="50"/>
  <c r="EU3" i="50"/>
  <c r="DW3" i="50"/>
  <c r="DV3" i="50"/>
  <c r="CX3" i="50"/>
  <c r="CW3" i="50"/>
  <c r="BY3" i="50"/>
  <c r="BX3" i="50"/>
  <c r="AZ3" i="50"/>
  <c r="AY3" i="50"/>
  <c r="AA3" i="50"/>
  <c r="Z3" i="50"/>
  <c r="B3" i="50"/>
  <c r="A3" i="50"/>
  <c r="CY34" i="49"/>
  <c r="CZ34" i="49"/>
  <c r="DA34" i="49"/>
  <c r="DB34" i="49"/>
  <c r="DC34" i="49"/>
  <c r="DD34" i="49"/>
  <c r="CY35" i="49"/>
  <c r="CZ35" i="49"/>
  <c r="DA35" i="49"/>
  <c r="DB35" i="49"/>
  <c r="DC35" i="49"/>
  <c r="DD35" i="49"/>
  <c r="CY26" i="49"/>
  <c r="CZ26" i="49"/>
  <c r="DA26" i="49"/>
  <c r="DB26" i="49"/>
  <c r="DC26" i="49"/>
  <c r="DD26" i="49"/>
  <c r="CY27" i="49"/>
  <c r="CZ27" i="49"/>
  <c r="DA27" i="49"/>
  <c r="DB27" i="49"/>
  <c r="DC27" i="49"/>
  <c r="DD27" i="49"/>
  <c r="DX26" i="49"/>
  <c r="DY26" i="49"/>
  <c r="DZ26" i="49"/>
  <c r="EA26" i="49"/>
  <c r="EB26" i="49"/>
  <c r="DX27" i="49"/>
  <c r="DY27" i="49"/>
  <c r="DZ27" i="49"/>
  <c r="EA27" i="49"/>
  <c r="EB27" i="49"/>
  <c r="DX34" i="49"/>
  <c r="DY34" i="49"/>
  <c r="DZ34" i="49"/>
  <c r="EA34" i="49"/>
  <c r="EB34" i="49"/>
  <c r="EC34" i="49"/>
  <c r="DX35" i="49"/>
  <c r="DY35" i="49"/>
  <c r="DZ35" i="49"/>
  <c r="EA35" i="49"/>
  <c r="EB35" i="49"/>
  <c r="EC35" i="49"/>
  <c r="EW34" i="49"/>
  <c r="EX34" i="49"/>
  <c r="EY34" i="49"/>
  <c r="EZ34" i="49"/>
  <c r="FA34" i="49"/>
  <c r="FB34" i="49"/>
  <c r="FC34" i="49"/>
  <c r="EW35" i="49"/>
  <c r="EX35" i="49"/>
  <c r="EY35" i="49"/>
  <c r="EZ35" i="49"/>
  <c r="FA35" i="49"/>
  <c r="FB35" i="49"/>
  <c r="FC35" i="49"/>
  <c r="EW26" i="49"/>
  <c r="EX26" i="49"/>
  <c r="EY26" i="49"/>
  <c r="EZ26" i="49"/>
  <c r="FA26" i="49"/>
  <c r="FB26" i="49"/>
  <c r="FC26" i="49"/>
  <c r="EW27" i="49"/>
  <c r="EX27" i="49"/>
  <c r="EY27" i="49"/>
  <c r="EZ27" i="49"/>
  <c r="FA27" i="49"/>
  <c r="FB27" i="49"/>
  <c r="FC27" i="49"/>
  <c r="EW18" i="49"/>
  <c r="EX18" i="49"/>
  <c r="EY18" i="49"/>
  <c r="EZ18" i="49"/>
  <c r="FA18" i="49"/>
  <c r="EW19" i="49"/>
  <c r="EX19" i="49"/>
  <c r="EY19" i="49"/>
  <c r="EZ19" i="49"/>
  <c r="FA19" i="49"/>
  <c r="DX18" i="49"/>
  <c r="DY18" i="49"/>
  <c r="DZ18" i="49"/>
  <c r="EA18" i="49"/>
  <c r="EB18" i="49"/>
  <c r="DX19" i="49"/>
  <c r="DY19" i="49"/>
  <c r="DZ19" i="49"/>
  <c r="EA19" i="49"/>
  <c r="EB19" i="49"/>
  <c r="CY18" i="49"/>
  <c r="CZ18" i="49"/>
  <c r="DA18" i="49"/>
  <c r="DB18" i="49"/>
  <c r="DC18" i="49"/>
  <c r="DD18" i="49"/>
  <c r="CY19" i="49"/>
  <c r="CZ19" i="49"/>
  <c r="DA19" i="49"/>
  <c r="DB19" i="49"/>
  <c r="DC19" i="49"/>
  <c r="DD19" i="49"/>
  <c r="CY10" i="49"/>
  <c r="CZ10" i="49"/>
  <c r="DA10" i="49"/>
  <c r="DB10" i="49"/>
  <c r="CY11" i="49"/>
  <c r="CZ11" i="49"/>
  <c r="DA11" i="49"/>
  <c r="DB11" i="49"/>
  <c r="DX10" i="49"/>
  <c r="DY10" i="49"/>
  <c r="DZ10" i="49"/>
  <c r="EA10" i="49"/>
  <c r="EB10" i="49"/>
  <c r="DX11" i="49"/>
  <c r="DY11" i="49"/>
  <c r="DZ11" i="49"/>
  <c r="EA11" i="49"/>
  <c r="EB11" i="49"/>
  <c r="EW10" i="49"/>
  <c r="EX10" i="49"/>
  <c r="EY10" i="49"/>
  <c r="EZ10" i="49"/>
  <c r="FA10" i="49"/>
  <c r="FB10" i="49"/>
  <c r="FC10" i="49"/>
  <c r="FD10" i="49"/>
  <c r="EW11" i="49"/>
  <c r="EX11" i="49"/>
  <c r="EY11" i="49"/>
  <c r="EZ11" i="49"/>
  <c r="FA11" i="49"/>
  <c r="FB11" i="49"/>
  <c r="FC11" i="49"/>
  <c r="FD11" i="49"/>
  <c r="EX2" i="49"/>
  <c r="EY2" i="49"/>
  <c r="EZ2" i="49"/>
  <c r="EX3" i="49"/>
  <c r="EY3" i="49"/>
  <c r="EZ3" i="49"/>
  <c r="DX2" i="49"/>
  <c r="DY2" i="49"/>
  <c r="DZ2" i="49"/>
  <c r="EA2" i="49"/>
  <c r="EB2" i="49"/>
  <c r="DX3" i="49"/>
  <c r="DY3" i="49"/>
  <c r="DZ3" i="49"/>
  <c r="EA3" i="49"/>
  <c r="EB3" i="49"/>
  <c r="CY2" i="49"/>
  <c r="CZ2" i="49"/>
  <c r="DA2" i="49"/>
  <c r="DB2" i="49"/>
  <c r="DC2" i="49"/>
  <c r="DD2" i="49"/>
  <c r="CY3" i="49"/>
  <c r="CZ3" i="49"/>
  <c r="DA3" i="49"/>
  <c r="DB3" i="49"/>
  <c r="DC3" i="49"/>
  <c r="DD3" i="49"/>
  <c r="BZ34" i="49"/>
  <c r="CA34" i="49"/>
  <c r="CB34" i="49"/>
  <c r="CC34" i="49"/>
  <c r="CD34" i="49"/>
  <c r="CE34" i="49"/>
  <c r="BZ35" i="49"/>
  <c r="CA35" i="49"/>
  <c r="CB35" i="49"/>
  <c r="CC35" i="49"/>
  <c r="CD35" i="49"/>
  <c r="CE35" i="49"/>
  <c r="BZ26" i="49"/>
  <c r="CA26" i="49"/>
  <c r="CB26" i="49"/>
  <c r="CC26" i="49"/>
  <c r="CD26" i="49"/>
  <c r="BZ27" i="49"/>
  <c r="CA27" i="49"/>
  <c r="CB27" i="49"/>
  <c r="CC27" i="49"/>
  <c r="CD27" i="49"/>
  <c r="BZ18" i="49"/>
  <c r="CA18" i="49"/>
  <c r="CB18" i="49"/>
  <c r="CC18" i="49"/>
  <c r="CD18" i="49"/>
  <c r="CE18" i="49"/>
  <c r="BZ19" i="49"/>
  <c r="CA19" i="49"/>
  <c r="CB19" i="49"/>
  <c r="CC19" i="49"/>
  <c r="CD19" i="49"/>
  <c r="CE19" i="49"/>
  <c r="BZ10" i="49"/>
  <c r="CA10" i="49"/>
  <c r="CB10" i="49"/>
  <c r="CC10" i="49"/>
  <c r="CD10" i="49"/>
  <c r="CE10" i="49"/>
  <c r="BZ11" i="49"/>
  <c r="CA11" i="49"/>
  <c r="CB11" i="49"/>
  <c r="CC11" i="49"/>
  <c r="CD11" i="49"/>
  <c r="CE11" i="49"/>
  <c r="BZ2" i="49"/>
  <c r="CA2" i="49"/>
  <c r="CB2" i="49"/>
  <c r="CC2" i="49"/>
  <c r="BZ3" i="49"/>
  <c r="CA3" i="49"/>
  <c r="CB3" i="49"/>
  <c r="CC3" i="49"/>
  <c r="BA34" i="49"/>
  <c r="BB34" i="49"/>
  <c r="BC34" i="49"/>
  <c r="BD34" i="49"/>
  <c r="BA35" i="49"/>
  <c r="BB35" i="49"/>
  <c r="BC35" i="49"/>
  <c r="BD35" i="49"/>
  <c r="BA26" i="49"/>
  <c r="BB26" i="49"/>
  <c r="BC26" i="49"/>
  <c r="BD26" i="49"/>
  <c r="BA27" i="49"/>
  <c r="BB27" i="49"/>
  <c r="BC27" i="49"/>
  <c r="BD27" i="49"/>
  <c r="BA18" i="49"/>
  <c r="BB18" i="49"/>
  <c r="BC18" i="49"/>
  <c r="BD18" i="49"/>
  <c r="BA19" i="49"/>
  <c r="BB19" i="49"/>
  <c r="BC19" i="49"/>
  <c r="BD19" i="49"/>
  <c r="BA10" i="49"/>
  <c r="BB10" i="49"/>
  <c r="BC10" i="49"/>
  <c r="BD10" i="49"/>
  <c r="BA11" i="49"/>
  <c r="BB11" i="49"/>
  <c r="BC11" i="49"/>
  <c r="BD11" i="49"/>
  <c r="BA2" i="49"/>
  <c r="BB2" i="49"/>
  <c r="BC2" i="49"/>
  <c r="BA3" i="49"/>
  <c r="BB3" i="49"/>
  <c r="BC3" i="49"/>
  <c r="AB2" i="49"/>
  <c r="AC2" i="49"/>
  <c r="AD2" i="49"/>
  <c r="AE2" i="49"/>
  <c r="AF2" i="49"/>
  <c r="AB3" i="49"/>
  <c r="AC3" i="49"/>
  <c r="AD3" i="49"/>
  <c r="AE3" i="49"/>
  <c r="AF3" i="49"/>
  <c r="AB10" i="49"/>
  <c r="AC10" i="49"/>
  <c r="AD10" i="49"/>
  <c r="AE10" i="49"/>
  <c r="AB11" i="49"/>
  <c r="AC11" i="49"/>
  <c r="AD11" i="49"/>
  <c r="AE11" i="49"/>
  <c r="AB18" i="49"/>
  <c r="AC18" i="49"/>
  <c r="AD18" i="49"/>
  <c r="AE18" i="49"/>
  <c r="AB19" i="49"/>
  <c r="AC19" i="49"/>
  <c r="AD19" i="49"/>
  <c r="AE19" i="49"/>
  <c r="AB26" i="49"/>
  <c r="AC26" i="49"/>
  <c r="AD26" i="49"/>
  <c r="AE26" i="49"/>
  <c r="AF26" i="49"/>
  <c r="AB27" i="49"/>
  <c r="AC27" i="49"/>
  <c r="AD27" i="49"/>
  <c r="AE27" i="49"/>
  <c r="AF27" i="49"/>
  <c r="AB34" i="49"/>
  <c r="AC34" i="49"/>
  <c r="AD34" i="49"/>
  <c r="AE34" i="49"/>
  <c r="AF34" i="49"/>
  <c r="AB35" i="49"/>
  <c r="AC35" i="49"/>
  <c r="AD35" i="49"/>
  <c r="AE35" i="49"/>
  <c r="AF35" i="49"/>
  <c r="C34" i="49"/>
  <c r="D34" i="49"/>
  <c r="E34" i="49"/>
  <c r="F34" i="49"/>
  <c r="C35" i="49"/>
  <c r="D35" i="49"/>
  <c r="E35" i="49"/>
  <c r="F35" i="49"/>
  <c r="C26" i="49"/>
  <c r="D26" i="49"/>
  <c r="E26" i="49"/>
  <c r="F26" i="49"/>
  <c r="C27" i="49"/>
  <c r="D27" i="49"/>
  <c r="E27" i="49"/>
  <c r="F27" i="49"/>
  <c r="C18" i="49"/>
  <c r="D18" i="49"/>
  <c r="E18" i="49"/>
  <c r="F18" i="49"/>
  <c r="C19" i="49"/>
  <c r="D19" i="49"/>
  <c r="E19" i="49"/>
  <c r="F19" i="49"/>
  <c r="C10" i="49"/>
  <c r="D10" i="49"/>
  <c r="E10" i="49"/>
  <c r="F10" i="49"/>
  <c r="C11" i="49"/>
  <c r="D11" i="49"/>
  <c r="E11" i="49"/>
  <c r="F11" i="49"/>
  <c r="C2" i="49"/>
  <c r="D2" i="49"/>
  <c r="E2" i="49"/>
  <c r="C3" i="49"/>
  <c r="D3" i="49"/>
  <c r="E3" i="49"/>
  <c r="EU36" i="49"/>
  <c r="DV36" i="49"/>
  <c r="CW36" i="49"/>
  <c r="BX36" i="49"/>
  <c r="AY36" i="49"/>
  <c r="Z36" i="49"/>
  <c r="A36" i="49"/>
  <c r="EU28" i="49"/>
  <c r="DV28" i="49"/>
  <c r="CW28" i="49"/>
  <c r="BX28" i="49"/>
  <c r="AY28" i="49"/>
  <c r="Z28" i="49"/>
  <c r="A28" i="49"/>
  <c r="EU20" i="49"/>
  <c r="DV20" i="49"/>
  <c r="CW20" i="49"/>
  <c r="BX20" i="49"/>
  <c r="AY20" i="49"/>
  <c r="Z20" i="49"/>
  <c r="A20" i="49"/>
  <c r="EU12" i="49"/>
  <c r="DV12" i="49"/>
  <c r="CW12" i="49"/>
  <c r="BX12" i="49"/>
  <c r="AY12" i="49"/>
  <c r="Z12" i="49"/>
  <c r="A12" i="49"/>
  <c r="EU4" i="49"/>
  <c r="DV4" i="49"/>
  <c r="CW4" i="49"/>
  <c r="BX4" i="49"/>
  <c r="AY4" i="49"/>
  <c r="Z4" i="49"/>
  <c r="A4" i="49"/>
  <c r="EV35" i="49"/>
  <c r="EU35" i="49"/>
  <c r="DW35" i="49"/>
  <c r="DV35" i="49"/>
  <c r="CX35" i="49"/>
  <c r="CW35" i="49"/>
  <c r="BY35" i="49"/>
  <c r="BX35" i="49"/>
  <c r="AZ35" i="49"/>
  <c r="AY35" i="49"/>
  <c r="AA35" i="49"/>
  <c r="Z35" i="49"/>
  <c r="B35" i="49"/>
  <c r="A35" i="49"/>
  <c r="EV27" i="49"/>
  <c r="EU27" i="49"/>
  <c r="DW27" i="49"/>
  <c r="DV27" i="49"/>
  <c r="CX27" i="49"/>
  <c r="CW27" i="49"/>
  <c r="BY27" i="49"/>
  <c r="BX27" i="49"/>
  <c r="AZ27" i="49"/>
  <c r="AY27" i="49"/>
  <c r="AA27" i="49"/>
  <c r="Z27" i="49"/>
  <c r="B27" i="49"/>
  <c r="A27" i="49"/>
  <c r="EV19" i="49"/>
  <c r="EU19" i="49"/>
  <c r="DW19" i="49"/>
  <c r="DV19" i="49"/>
  <c r="CX19" i="49"/>
  <c r="CW19" i="49"/>
  <c r="BY19" i="49"/>
  <c r="BX19" i="49"/>
  <c r="AZ19" i="49"/>
  <c r="AY19" i="49"/>
  <c r="AA19" i="49"/>
  <c r="Z19" i="49"/>
  <c r="B19" i="49"/>
  <c r="A19" i="49"/>
  <c r="EV11" i="49"/>
  <c r="EU11" i="49"/>
  <c r="DW11" i="49"/>
  <c r="DV11" i="49"/>
  <c r="CX11" i="49"/>
  <c r="CW11" i="49"/>
  <c r="BY11" i="49"/>
  <c r="BX11" i="49"/>
  <c r="AZ11" i="49"/>
  <c r="AY11" i="49"/>
  <c r="Z11" i="49"/>
  <c r="B11" i="49"/>
  <c r="A11" i="49"/>
  <c r="EV3" i="49"/>
  <c r="EU3" i="49"/>
  <c r="DW3" i="49"/>
  <c r="DV3" i="49"/>
  <c r="CX3" i="49"/>
  <c r="CW3" i="49"/>
  <c r="BY3" i="49"/>
  <c r="BX3" i="49"/>
  <c r="AZ3" i="49"/>
  <c r="AY3" i="49"/>
  <c r="AA3" i="49"/>
  <c r="Z3" i="49"/>
  <c r="B3" i="49"/>
  <c r="A3" i="49"/>
</calcChain>
</file>

<file path=xl/sharedStrings.xml><?xml version="1.0" encoding="utf-8"?>
<sst xmlns="http://schemas.openxmlformats.org/spreadsheetml/2006/main" count="2050" uniqueCount="57">
  <si>
    <t>-</t>
  </si>
  <si>
    <t>Red</t>
  </si>
  <si>
    <t>Green</t>
  </si>
  <si>
    <t>Yelllow</t>
  </si>
  <si>
    <t>Orange</t>
  </si>
  <si>
    <t>Blue</t>
  </si>
  <si>
    <t>White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</si>
  <si>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</si>
  <si>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</si>
  <si>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</si>
  <si>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</si>
  <si>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</si>
  <si>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</si>
  <si>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</si>
  <si>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</si>
  <si>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</si>
  <si>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 xml:space="preserve">Above are September’s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t>
  </si>
  <si>
    <t xml:space="preserve">Above are May’s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t>
  </si>
  <si>
    <t xml:space="preserve">Above are October’s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t>
  </si>
  <si>
    <t xml:space="preserve">Above are November’s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t>
  </si>
  <si>
    <t xml:space="preserve">Above are December’s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t>
  </si>
  <si>
    <t xml:space="preserve">Above are January’s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t>
  </si>
  <si>
    <t xml:space="preserve">Above are February’s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t>
  </si>
  <si>
    <t xml:space="preserve">Above are March’s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t>
  </si>
  <si>
    <t xml:space="preserve">Above are April’s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t>
  </si>
  <si>
    <t>April Card Pulls</t>
  </si>
  <si>
    <t>May Card Pulls</t>
  </si>
  <si>
    <t>Total</t>
  </si>
  <si>
    <t>Orange %</t>
  </si>
  <si>
    <t>Yellow %</t>
  </si>
  <si>
    <t>Green %</t>
  </si>
  <si>
    <t>White %</t>
  </si>
  <si>
    <t>Yearly</t>
  </si>
  <si>
    <t>Year End Totals</t>
  </si>
  <si>
    <t>All</t>
  </si>
  <si>
    <t>Violet</t>
  </si>
  <si>
    <t>Pink</t>
  </si>
  <si>
    <t>2013 - 2014 Behavior Log</t>
  </si>
  <si>
    <t xml:space="preserve">Green </t>
  </si>
  <si>
    <t xml:space="preserve">Total </t>
  </si>
  <si>
    <t>Red %</t>
  </si>
  <si>
    <t>Blue %</t>
  </si>
  <si>
    <t xml:space="preserve">Pink </t>
  </si>
  <si>
    <t>Violet %</t>
  </si>
  <si>
    <t>Yellow</t>
  </si>
  <si>
    <t>Pink %</t>
  </si>
  <si>
    <t>Matt</t>
  </si>
  <si>
    <t>Ashley</t>
  </si>
  <si>
    <t>Sam</t>
  </si>
  <si>
    <t>y</t>
  </si>
  <si>
    <t>o</t>
  </si>
  <si>
    <t>g</t>
  </si>
  <si>
    <t>r</t>
  </si>
  <si>
    <t>b</t>
  </si>
  <si>
    <t>w</t>
  </si>
  <si>
    <t>v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</si>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</sst>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;@"/>
    <numFmt numFmtId="165" formatCode="0.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name val="Arial Narrow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 Narrow"/>
      <family val="2"/>
    </font>
    <font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000000"/>
      <name val="Tangerine"/>
    </font>
    <font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7030A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/>
      <top/>
      <bottom style="thick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2" borderId="0" xfId="0" applyFont="1" applyFill="1" applyAlignment="1" applyProtection="1">
      <alignment horizontal="center" vertical="center"/>
    </xf>
    <xf numFmtId="0" fontId="0" fillId="4" borderId="0" xfId="0" applyFont="1" applyFill="1" applyAlignment="1" applyProtection="1">
      <alignment horizontal="center" vertical="center"/>
    </xf>
    <xf numFmtId="0" fontId="0" fillId="3" borderId="0" xfId="0" applyFont="1" applyFill="1" applyAlignment="1" applyProtection="1">
      <alignment horizontal="center" vertical="center"/>
    </xf>
    <xf numFmtId="0" fontId="0" fillId="5" borderId="0" xfId="0" applyFont="1" applyFill="1" applyAlignment="1" applyProtection="1">
      <alignment horizontal="center" vertical="center"/>
    </xf>
    <xf numFmtId="0" fontId="0" fillId="6" borderId="0" xfId="0" applyFont="1" applyFill="1" applyAlignment="1" applyProtection="1">
      <alignment horizontal="center" vertical="center"/>
    </xf>
    <xf numFmtId="0" fontId="5" fillId="7" borderId="0" xfId="0" applyFont="1" applyFill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 vertical="center"/>
    </xf>
    <xf numFmtId="0" fontId="0" fillId="4" borderId="0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</xf>
    <xf numFmtId="0" fontId="0" fillId="5" borderId="0" xfId="0" applyFont="1" applyFill="1" applyBorder="1" applyAlignment="1" applyProtection="1">
      <alignment horizontal="center" vertical="center"/>
    </xf>
    <xf numFmtId="0" fontId="0" fillId="6" borderId="0" xfId="0" applyFont="1" applyFill="1" applyBorder="1" applyAlignment="1" applyProtection="1">
      <alignment horizontal="center" vertical="center"/>
    </xf>
    <xf numFmtId="0" fontId="5" fillId="7" borderId="0" xfId="0" applyFont="1" applyFill="1" applyBorder="1" applyAlignment="1" applyProtection="1">
      <alignment horizontal="center" vertical="center"/>
    </xf>
    <xf numFmtId="0" fontId="0" fillId="8" borderId="0" xfId="0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6" fillId="8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1" fontId="0" fillId="0" borderId="0" xfId="0" applyNumberFormat="1" applyFont="1" applyAlignment="1" applyProtection="1">
      <alignment horizontal="center" vertical="center"/>
      <protection locked="0"/>
    </xf>
    <xf numFmtId="165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64" fontId="17" fillId="0" borderId="1" xfId="0" applyNumberFormat="1" applyFont="1" applyBorder="1" applyAlignment="1" applyProtection="1">
      <alignment horizontal="center" vertical="center"/>
      <protection locked="0"/>
    </xf>
    <xf numFmtId="0" fontId="0" fillId="10" borderId="0" xfId="0" applyFont="1" applyFill="1" applyBorder="1" applyAlignment="1" applyProtection="1">
      <alignment horizontal="center" vertical="center"/>
    </xf>
    <xf numFmtId="0" fontId="0" fillId="11" borderId="0" xfId="0" applyFont="1" applyFill="1" applyBorder="1" applyAlignment="1" applyProtection="1">
      <alignment horizontal="center" vertical="center"/>
    </xf>
    <xf numFmtId="0" fontId="0" fillId="10" borderId="0" xfId="0" applyFont="1" applyFill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/>
      <protection locked="0"/>
    </xf>
    <xf numFmtId="0" fontId="0" fillId="12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0" fillId="11" borderId="0" xfId="0" applyFont="1" applyFill="1" applyBorder="1" applyAlignment="1" applyProtection="1">
      <alignment horizontal="center" vertical="center"/>
      <protection locked="0"/>
    </xf>
    <xf numFmtId="0" fontId="0" fillId="12" borderId="0" xfId="0" applyFont="1" applyFill="1" applyAlignment="1" applyProtection="1">
      <alignment horizontal="center" vertical="center"/>
    </xf>
    <xf numFmtId="0" fontId="0" fillId="11" borderId="0" xfId="0" applyFont="1" applyFill="1" applyAlignment="1" applyProtection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9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9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9" fontId="0" fillId="0" borderId="22" xfId="0" applyNumberFormat="1" applyBorder="1" applyAlignment="1">
      <alignment horizontal="center" vertical="center" wrapText="1"/>
    </xf>
    <xf numFmtId="1" fontId="0" fillId="0" borderId="23" xfId="0" applyNumberFormat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17" fillId="0" borderId="1" xfId="0" quotePrefix="1" applyFont="1" applyBorder="1" applyAlignment="1" applyProtection="1">
      <alignment horizontal="center" vertical="center"/>
      <protection locked="0"/>
    </xf>
    <xf numFmtId="164" fontId="9" fillId="0" borderId="0" xfId="0" applyNumberFormat="1" applyFont="1" applyAlignment="1" applyProtection="1">
      <alignment horizontal="center" vertical="center" textRotation="45"/>
      <protection hidden="1"/>
    </xf>
    <xf numFmtId="164" fontId="14" fillId="0" borderId="1" xfId="0" applyNumberFormat="1" applyFont="1" applyBorder="1" applyAlignment="1" applyProtection="1">
      <alignment horizontal="center" vertical="center" textRotation="45"/>
      <protection hidden="1"/>
    </xf>
    <xf numFmtId="164" fontId="14" fillId="0" borderId="13" xfId="0" applyNumberFormat="1" applyFont="1" applyBorder="1" applyAlignment="1" applyProtection="1">
      <alignment horizontal="center" vertical="center" textRotation="45"/>
      <protection hidden="1"/>
    </xf>
    <xf numFmtId="164" fontId="9" fillId="0" borderId="1" xfId="0" applyNumberFormat="1" applyFont="1" applyBorder="1" applyAlignment="1" applyProtection="1">
      <alignment horizontal="center" vertical="center" textRotation="45"/>
      <protection hidden="1"/>
    </xf>
    <xf numFmtId="164" fontId="9" fillId="0" borderId="0" xfId="0" applyNumberFormat="1" applyFont="1" applyBorder="1" applyAlignment="1" applyProtection="1">
      <alignment horizontal="center" vertical="center" textRotation="45"/>
      <protection hidden="1"/>
    </xf>
    <xf numFmtId="164" fontId="9" fillId="9" borderId="1" xfId="0" applyNumberFormat="1" applyFont="1" applyFill="1" applyBorder="1" applyAlignment="1" applyProtection="1">
      <alignment horizontal="center" vertical="center" textRotation="45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12" borderId="0" xfId="0" applyFont="1" applyFill="1" applyBorder="1" applyAlignment="1" applyProtection="1">
      <alignment horizontal="center" vertical="center"/>
      <protection hidden="1"/>
    </xf>
    <xf numFmtId="0" fontId="0" fillId="11" borderId="0" xfId="0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0" fillId="4" borderId="0" xfId="0" applyFont="1" applyFill="1" applyBorder="1" applyAlignment="1" applyProtection="1">
      <alignment horizontal="center" vertical="center"/>
      <protection hidden="1"/>
    </xf>
    <xf numFmtId="0" fontId="0" fillId="3" borderId="0" xfId="0" applyFont="1" applyFill="1" applyBorder="1" applyAlignment="1" applyProtection="1">
      <alignment horizontal="center" vertical="center"/>
      <protection hidden="1"/>
    </xf>
    <xf numFmtId="0" fontId="0" fillId="5" borderId="0" xfId="0" applyFont="1" applyFill="1" applyBorder="1" applyAlignment="1" applyProtection="1">
      <alignment horizontal="center" vertical="center"/>
      <protection hidden="1"/>
    </xf>
    <xf numFmtId="0" fontId="0" fillId="6" borderId="0" xfId="0" applyFont="1" applyFill="1" applyBorder="1" applyAlignment="1" applyProtection="1">
      <alignment horizontal="center" vertical="center"/>
      <protection hidden="1"/>
    </xf>
    <xf numFmtId="0" fontId="5" fillId="7" borderId="0" xfId="0" applyFont="1" applyFill="1" applyBorder="1" applyAlignment="1" applyProtection="1">
      <alignment horizontal="center" vertical="center"/>
      <protection hidden="1"/>
    </xf>
    <xf numFmtId="0" fontId="0" fillId="8" borderId="1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12" borderId="19" xfId="0" applyFont="1" applyFill="1" applyBorder="1" applyAlignment="1" applyProtection="1">
      <alignment horizontal="center" vertical="center"/>
      <protection hidden="1"/>
    </xf>
    <xf numFmtId="0" fontId="0" fillId="11" borderId="19" xfId="0" applyFont="1" applyFill="1" applyBorder="1" applyAlignment="1" applyProtection="1">
      <alignment horizontal="center" vertical="center"/>
      <protection hidden="1"/>
    </xf>
    <xf numFmtId="0" fontId="0" fillId="2" borderId="19" xfId="0" applyFont="1" applyFill="1" applyBorder="1" applyAlignment="1" applyProtection="1">
      <alignment horizontal="center" vertical="center"/>
      <protection hidden="1"/>
    </xf>
    <xf numFmtId="0" fontId="0" fillId="4" borderId="19" xfId="0" applyFont="1" applyFill="1" applyBorder="1" applyAlignment="1" applyProtection="1">
      <alignment horizontal="center" vertical="center"/>
      <protection hidden="1"/>
    </xf>
    <xf numFmtId="0" fontId="0" fillId="3" borderId="19" xfId="0" applyFont="1" applyFill="1" applyBorder="1" applyAlignment="1" applyProtection="1">
      <alignment horizontal="center" vertical="center"/>
      <protection hidden="1"/>
    </xf>
    <xf numFmtId="0" fontId="0" fillId="5" borderId="19" xfId="0" applyFont="1" applyFill="1" applyBorder="1" applyAlignment="1" applyProtection="1">
      <alignment horizontal="center" vertical="center"/>
      <protection hidden="1"/>
    </xf>
    <xf numFmtId="0" fontId="0" fillId="6" borderId="19" xfId="0" applyFont="1" applyFill="1" applyBorder="1" applyAlignment="1" applyProtection="1">
      <alignment horizontal="center" vertical="center"/>
      <protection hidden="1"/>
    </xf>
    <xf numFmtId="0" fontId="5" fillId="7" borderId="19" xfId="0" applyFont="1" applyFill="1" applyBorder="1" applyAlignment="1" applyProtection="1">
      <alignment horizontal="center" vertical="center"/>
      <protection hidden="1"/>
    </xf>
    <xf numFmtId="0" fontId="0" fillId="8" borderId="20" xfId="0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Border="1" applyAlignment="1" applyProtection="1">
      <alignment vertical="center"/>
      <protection hidden="1"/>
    </xf>
    <xf numFmtId="0" fontId="1" fillId="0" borderId="0" xfId="0" applyNumberFormat="1" applyFont="1" applyAlignment="1" applyProtection="1">
      <alignment vertical="center"/>
      <protection hidden="1"/>
    </xf>
    <xf numFmtId="164" fontId="0" fillId="0" borderId="3" xfId="0" applyNumberFormat="1" applyFont="1" applyBorder="1" applyAlignment="1" applyProtection="1">
      <alignment horizontal="center" vertical="center" textRotation="90"/>
      <protection hidden="1"/>
    </xf>
    <xf numFmtId="164" fontId="3" fillId="0" borderId="2" xfId="0" applyNumberFormat="1" applyFont="1" applyBorder="1" applyAlignment="1" applyProtection="1">
      <alignment horizontal="center" vertical="center" textRotation="90"/>
      <protection hidden="1"/>
    </xf>
    <xf numFmtId="164" fontId="0" fillId="0" borderId="1" xfId="0" applyNumberFormat="1" applyFont="1" applyBorder="1" applyAlignment="1" applyProtection="1">
      <alignment horizontal="center" vertical="center" textRotation="90"/>
      <protection hidden="1"/>
    </xf>
    <xf numFmtId="164" fontId="0" fillId="0" borderId="0" xfId="0" applyNumberFormat="1" applyFont="1" applyBorder="1" applyAlignment="1" applyProtection="1">
      <alignment vertical="center" textRotation="90"/>
      <protection hidden="1"/>
    </xf>
    <xf numFmtId="164" fontId="0" fillId="0" borderId="0" xfId="0" applyNumberFormat="1" applyFont="1" applyAlignment="1" applyProtection="1">
      <alignment vertical="center" textRotation="90"/>
      <protection hidden="1"/>
    </xf>
    <xf numFmtId="0" fontId="0" fillId="0" borderId="1" xfId="0" applyNumberFormat="1" applyFont="1" applyBorder="1" applyAlignment="1" applyProtection="1">
      <alignment horizontal="center" vertical="center"/>
      <protection hidden="1"/>
    </xf>
    <xf numFmtId="0" fontId="2" fillId="0" borderId="1" xfId="0" applyNumberFormat="1" applyFont="1" applyBorder="1" applyAlignment="1" applyProtection="1">
      <alignment horizontal="center" vertical="center"/>
      <protection hidden="1"/>
    </xf>
    <xf numFmtId="0" fontId="0" fillId="0" borderId="3" xfId="0" applyNumberFormat="1" applyFont="1" applyBorder="1" applyAlignment="1" applyProtection="1">
      <alignment horizontal="center" vertical="center"/>
      <protection hidden="1"/>
    </xf>
    <xf numFmtId="0" fontId="0" fillId="0" borderId="0" xfId="0" applyNumberFormat="1" applyFont="1" applyAlignment="1" applyProtection="1">
      <alignment vertical="center"/>
      <protection hidden="1"/>
    </xf>
    <xf numFmtId="164" fontId="0" fillId="0" borderId="0" xfId="0" applyNumberFormat="1" applyFont="1" applyAlignment="1" applyProtection="1">
      <alignment vertical="center"/>
      <protection hidden="1"/>
    </xf>
    <xf numFmtId="0" fontId="3" fillId="0" borderId="0" xfId="0" applyNumberFormat="1" applyFont="1" applyAlignment="1" applyProtection="1">
      <alignment vertical="center"/>
      <protection hidden="1"/>
    </xf>
    <xf numFmtId="0" fontId="6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164" fontId="8" fillId="0" borderId="15" xfId="0" applyNumberFormat="1" applyFont="1" applyBorder="1" applyAlignment="1" applyProtection="1">
      <alignment horizontal="center" vertical="center"/>
      <protection hidden="1"/>
    </xf>
    <xf numFmtId="164" fontId="8" fillId="0" borderId="12" xfId="0" applyNumberFormat="1" applyFont="1" applyBorder="1" applyAlignment="1" applyProtection="1">
      <alignment horizontal="center" vertical="center"/>
      <protection hidden="1"/>
    </xf>
    <xf numFmtId="164" fontId="8" fillId="0" borderId="16" xfId="0" applyNumberFormat="1" applyFont="1" applyBorder="1" applyAlignment="1" applyProtection="1">
      <alignment horizontal="center" vertical="center"/>
      <protection hidden="1"/>
    </xf>
    <xf numFmtId="0" fontId="0" fillId="9" borderId="5" xfId="0" applyFont="1" applyFill="1" applyBorder="1" applyAlignment="1" applyProtection="1">
      <alignment horizontal="center" vertical="center"/>
      <protection locked="0"/>
    </xf>
    <xf numFmtId="0" fontId="0" fillId="9" borderId="0" xfId="0" applyFont="1" applyFill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4" fillId="0" borderId="4" xfId="0" applyNumberFormat="1" applyFont="1" applyBorder="1" applyAlignment="1" applyProtection="1">
      <alignment horizontal="center" vertical="center"/>
      <protection hidden="1"/>
    </xf>
    <xf numFmtId="0" fontId="7" fillId="0" borderId="5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NumberFormat="1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40">
    <dxf>
      <fill>
        <patternFill>
          <bgColor rgb="FFFF66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0000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0066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0000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0066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0000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0066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0000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00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0000FF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7030A0"/>
        </patternFill>
      </fill>
    </dxf>
    <dxf>
      <fill>
        <patternFill>
          <bgColor rgb="FFFF0066"/>
        </patternFill>
      </fill>
    </dxf>
  </dxfs>
  <tableStyles count="0" defaultTableStyle="TableStyleMedium9" defaultPivotStyle="PivotStyleLight16"/>
  <colors>
    <mruColors>
      <color rgb="FFFF0066"/>
      <color rgb="FF0000FF"/>
      <color rgb="FFFF66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S1113"/>
  <sheetViews>
    <sheetView tabSelected="1" zoomScale="115" zoomScaleNormal="115" workbookViewId="0">
      <pane xSplit="1" topLeftCell="B1" activePane="topRight" state="frozen"/>
      <selection pane="topRight" activeCell="S4" sqref="S4"/>
    </sheetView>
  </sheetViews>
  <sheetFormatPr defaultRowHeight="15" x14ac:dyDescent="0.25"/>
  <cols>
    <col min="1" max="1" width="14.7109375" style="15" customWidth="1"/>
    <col min="2" max="2" width="9.140625" style="15"/>
    <col min="3" max="3" width="18.140625" style="16" customWidth="1"/>
    <col min="4" max="13" width="5.7109375" style="15" hidden="1" customWidth="1"/>
    <col min="14" max="37" width="5.7109375" style="15" customWidth="1"/>
    <col min="38" max="47" width="5.7109375" style="15" hidden="1" customWidth="1"/>
    <col min="48" max="71" width="5.7109375" style="15" customWidth="1"/>
    <col min="72" max="81" width="5.7109375" style="15" hidden="1" customWidth="1"/>
    <col min="82" max="82" width="12" style="15" customWidth="1"/>
    <col min="83" max="85" width="8.140625" style="15" customWidth="1"/>
    <col min="86" max="86" width="7.7109375" style="15" customWidth="1"/>
    <col min="87" max="87" width="8.140625" style="15" customWidth="1"/>
    <col min="88" max="88" width="7.7109375" style="15" customWidth="1"/>
    <col min="89" max="89" width="8.140625" style="15" customWidth="1"/>
    <col min="90" max="90" width="7.7109375" style="15" customWidth="1"/>
    <col min="91" max="91" width="8.140625" style="15" customWidth="1"/>
    <col min="92" max="92" width="7.7109375" style="15" customWidth="1"/>
    <col min="93" max="16384" width="9.140625" style="15"/>
  </cols>
  <sheetData>
    <row r="1" spans="1:97" s="32" customFormat="1" ht="15.75" thickBot="1" x14ac:dyDescent="0.3">
      <c r="A1" s="123"/>
      <c r="B1" s="123"/>
      <c r="C1" s="123"/>
      <c r="D1" s="31"/>
      <c r="E1" s="31"/>
      <c r="F1" s="31"/>
      <c r="G1" s="31"/>
      <c r="H1" s="31"/>
      <c r="I1" s="31"/>
      <c r="J1" s="31"/>
      <c r="K1" s="31"/>
      <c r="L1" s="31"/>
      <c r="M1" s="31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85"/>
      <c r="CF1" s="85"/>
      <c r="CG1" s="85"/>
      <c r="CH1" s="85"/>
      <c r="CI1" s="85"/>
      <c r="CJ1" s="85"/>
      <c r="CK1" s="85"/>
      <c r="CL1" s="85"/>
      <c r="CM1" s="85"/>
      <c r="CN1" s="85"/>
    </row>
    <row r="2" spans="1:97" s="75" customFormat="1" ht="49.5" thickTop="1" x14ac:dyDescent="0.25">
      <c r="B2" s="76" t="s">
        <v>0</v>
      </c>
      <c r="C2" s="77" t="s">
        <v>0</v>
      </c>
      <c r="D2" s="79"/>
      <c r="E2" s="79"/>
      <c r="F2" s="79"/>
      <c r="N2" s="80" t="s">
        <v>14</v>
      </c>
      <c r="O2" s="78">
        <v>41365</v>
      </c>
      <c r="P2" s="78">
        <v>41366</v>
      </c>
      <c r="Q2" s="78">
        <v>41367</v>
      </c>
      <c r="R2" s="78">
        <v>41368</v>
      </c>
      <c r="S2" s="78">
        <v>41736</v>
      </c>
      <c r="T2" s="78">
        <v>41372</v>
      </c>
      <c r="U2" s="78">
        <v>41373</v>
      </c>
      <c r="V2" s="78">
        <v>41374</v>
      </c>
      <c r="W2" s="78">
        <v>41375</v>
      </c>
      <c r="X2" s="78">
        <v>41743</v>
      </c>
      <c r="Y2" s="78">
        <v>41379</v>
      </c>
      <c r="Z2" s="78">
        <v>41380</v>
      </c>
      <c r="AA2" s="78">
        <v>41381</v>
      </c>
      <c r="AB2" s="78">
        <v>41382</v>
      </c>
      <c r="AC2" s="78">
        <v>41750</v>
      </c>
      <c r="AD2" s="78">
        <v>41386</v>
      </c>
      <c r="AE2" s="78">
        <v>41387</v>
      </c>
      <c r="AF2" s="78">
        <v>41388</v>
      </c>
      <c r="AG2" s="78">
        <v>41389</v>
      </c>
      <c r="AH2" s="78">
        <v>41757</v>
      </c>
      <c r="AI2" s="78">
        <v>41758</v>
      </c>
      <c r="AJ2" s="78">
        <v>41759</v>
      </c>
      <c r="AK2" s="78" t="s">
        <v>0</v>
      </c>
      <c r="AL2" s="79"/>
      <c r="AM2" s="79"/>
      <c r="AN2" s="79"/>
      <c r="AV2" s="80" t="s">
        <v>15</v>
      </c>
      <c r="AW2" s="78">
        <v>41395</v>
      </c>
      <c r="AX2" s="78">
        <v>41396</v>
      </c>
      <c r="AY2" s="78">
        <v>41764</v>
      </c>
      <c r="AZ2" s="78">
        <v>41400</v>
      </c>
      <c r="BA2" s="78">
        <v>41401</v>
      </c>
      <c r="BB2" s="78">
        <v>41402</v>
      </c>
      <c r="BC2" s="78">
        <v>41403</v>
      </c>
      <c r="BD2" s="78">
        <v>41771</v>
      </c>
      <c r="BE2" s="78">
        <v>41407</v>
      </c>
      <c r="BF2" s="78">
        <v>41408</v>
      </c>
      <c r="BG2" s="78">
        <v>41409</v>
      </c>
      <c r="BH2" s="78">
        <v>41410</v>
      </c>
      <c r="BI2" s="78">
        <v>41778</v>
      </c>
      <c r="BJ2" s="78">
        <v>41414</v>
      </c>
      <c r="BK2" s="78">
        <v>41415</v>
      </c>
      <c r="BL2" s="78">
        <v>41416</v>
      </c>
      <c r="BM2" s="78">
        <v>41417</v>
      </c>
      <c r="BN2" s="78">
        <v>41785</v>
      </c>
      <c r="BO2" s="78">
        <v>41786</v>
      </c>
      <c r="BP2" s="78">
        <v>41787</v>
      </c>
      <c r="BQ2" s="78">
        <v>41788</v>
      </c>
      <c r="BR2" s="78">
        <v>41424</v>
      </c>
      <c r="BS2" s="78" t="s">
        <v>0</v>
      </c>
      <c r="BT2" s="79"/>
      <c r="BU2" s="79"/>
      <c r="BV2" s="79"/>
      <c r="CE2" s="124" t="s">
        <v>33</v>
      </c>
      <c r="CF2" s="125"/>
      <c r="CG2" s="125"/>
      <c r="CH2" s="125"/>
      <c r="CI2" s="125"/>
      <c r="CJ2" s="125"/>
      <c r="CK2" s="125"/>
      <c r="CL2" s="125"/>
      <c r="CM2" s="125"/>
      <c r="CN2" s="126"/>
    </row>
    <row r="3" spans="1:97" s="32" customFormat="1" x14ac:dyDescent="0.25">
      <c r="A3" s="81" t="str">
        <f>CONCATENATE(B3,   C3)</f>
        <v>1Sam</v>
      </c>
      <c r="B3" s="82">
        <v>1</v>
      </c>
      <c r="C3" s="41" t="s">
        <v>48</v>
      </c>
      <c r="D3" s="42">
        <v>1</v>
      </c>
      <c r="E3" s="30" t="e">
        <f>COUNTIF(#REF!,"v")</f>
        <v>#REF!</v>
      </c>
      <c r="F3" s="43" t="e">
        <f>COUNTIF(#REF!,"p")</f>
        <v>#REF!</v>
      </c>
      <c r="G3" s="18" t="e">
        <f>COUNTIF(#REF!,"g")</f>
        <v>#REF!</v>
      </c>
      <c r="H3" s="19" t="e">
        <f>COUNTIF(#REF!,"y")</f>
        <v>#REF!</v>
      </c>
      <c r="I3" s="20" t="e">
        <f>COUNTIF(#REF!,"r")</f>
        <v>#REF!</v>
      </c>
      <c r="J3" s="21" t="e">
        <f>COUNTIF(#REF!,"o")</f>
        <v>#REF!</v>
      </c>
      <c r="K3" s="22" t="e">
        <f>COUNTIF(#REF!,"b")</f>
        <v>#REF!</v>
      </c>
      <c r="L3" s="23" t="e">
        <f>COUNTIF(#REF!,"w")</f>
        <v>#REF!</v>
      </c>
      <c r="M3" s="44" t="e">
        <f>SUM(E3:L3)</f>
        <v>#REF!</v>
      </c>
      <c r="N3" s="127"/>
      <c r="O3" s="33" t="s">
        <v>51</v>
      </c>
      <c r="P3" s="33" t="s">
        <v>49</v>
      </c>
      <c r="Q3" s="33" t="s">
        <v>50</v>
      </c>
      <c r="R3" s="33" t="s">
        <v>52</v>
      </c>
      <c r="S3" s="33" t="s">
        <v>53</v>
      </c>
      <c r="T3" s="33" t="s">
        <v>54</v>
      </c>
      <c r="U3" s="33" t="s">
        <v>55</v>
      </c>
      <c r="V3" s="33" t="s">
        <v>56</v>
      </c>
      <c r="W3" s="33" t="s">
        <v>0</v>
      </c>
      <c r="X3" s="33" t="s">
        <v>0</v>
      </c>
      <c r="Y3" s="33" t="s">
        <v>0</v>
      </c>
      <c r="Z3" s="33" t="s">
        <v>0</v>
      </c>
      <c r="AA3" s="33" t="s">
        <v>0</v>
      </c>
      <c r="AB3" s="33" t="s">
        <v>0</v>
      </c>
      <c r="AC3" s="33" t="s">
        <v>0</v>
      </c>
      <c r="AD3" s="33" t="s">
        <v>0</v>
      </c>
      <c r="AE3" s="33" t="s">
        <v>0</v>
      </c>
      <c r="AF3" s="33" t="s">
        <v>0</v>
      </c>
      <c r="AG3" s="33" t="s">
        <v>0</v>
      </c>
      <c r="AH3" s="33" t="s">
        <v>0</v>
      </c>
      <c r="AI3" s="33" t="s">
        <v>0</v>
      </c>
      <c r="AJ3" s="33" t="s">
        <v>0</v>
      </c>
      <c r="AK3" s="33" t="s">
        <v>0</v>
      </c>
      <c r="AL3" s="42">
        <v>1</v>
      </c>
      <c r="AM3" s="30">
        <f>COUNTIF(O3:AK3,"v")</f>
        <v>1</v>
      </c>
      <c r="AN3" s="43">
        <f>COUNTIF(O3:AK3,"p")</f>
        <v>1</v>
      </c>
      <c r="AO3" s="18">
        <f t="shared" ref="AO3:AO42" si="0">COUNTIF(O3:AK3,"g")</f>
        <v>1</v>
      </c>
      <c r="AP3" s="19">
        <f t="shared" ref="AP3:AP42" si="1">COUNTIF(O3:AK3,"y")</f>
        <v>1</v>
      </c>
      <c r="AQ3" s="20">
        <f t="shared" ref="AQ3:AQ42" si="2">COUNTIF(O3:AK3,"r")</f>
        <v>1</v>
      </c>
      <c r="AR3" s="21">
        <f t="shared" ref="AR3:AR42" si="3">COUNTIF(O3:AK3,"o")</f>
        <v>1</v>
      </c>
      <c r="AS3" s="22">
        <f t="shared" ref="AS3:AS42" si="4">COUNTIF(O3:AK3,"b")</f>
        <v>1</v>
      </c>
      <c r="AT3" s="23">
        <f t="shared" ref="AT3:AT42" si="5">COUNTIF(O3:AK3,"w")</f>
        <v>1</v>
      </c>
      <c r="AU3" s="44">
        <f>SUM(AM3:AT3)</f>
        <v>8</v>
      </c>
      <c r="AV3" s="127"/>
      <c r="AW3" s="33" t="s">
        <v>0</v>
      </c>
      <c r="AX3" s="33" t="s">
        <v>0</v>
      </c>
      <c r="AY3" s="33" t="s">
        <v>0</v>
      </c>
      <c r="AZ3" s="33" t="s">
        <v>0</v>
      </c>
      <c r="BA3" s="33" t="s">
        <v>0</v>
      </c>
      <c r="BB3" s="33" t="s">
        <v>0</v>
      </c>
      <c r="BC3" s="33" t="s">
        <v>0</v>
      </c>
      <c r="BD3" s="33" t="s">
        <v>0</v>
      </c>
      <c r="BE3" s="33" t="s">
        <v>0</v>
      </c>
      <c r="BF3" s="33" t="s">
        <v>0</v>
      </c>
      <c r="BG3" s="33" t="s">
        <v>0</v>
      </c>
      <c r="BH3" s="33" t="s">
        <v>0</v>
      </c>
      <c r="BI3" s="33" t="s">
        <v>0</v>
      </c>
      <c r="BJ3" s="33" t="s">
        <v>0</v>
      </c>
      <c r="BK3" s="33" t="s">
        <v>0</v>
      </c>
      <c r="BL3" s="33" t="s">
        <v>0</v>
      </c>
      <c r="BM3" s="33" t="s">
        <v>0</v>
      </c>
      <c r="BN3" s="33" t="s">
        <v>0</v>
      </c>
      <c r="BO3" s="33" t="s">
        <v>0</v>
      </c>
      <c r="BP3" s="33" t="s">
        <v>0</v>
      </c>
      <c r="BQ3" s="33" t="s">
        <v>0</v>
      </c>
      <c r="BR3" s="33" t="s">
        <v>0</v>
      </c>
      <c r="BS3" s="33" t="s">
        <v>0</v>
      </c>
      <c r="BT3" s="42">
        <v>1</v>
      </c>
      <c r="BU3" s="30">
        <f>COUNTIF(AW3:BS3,"v")</f>
        <v>0</v>
      </c>
      <c r="BV3" s="43">
        <f>COUNTIF(AW3:BS3,"p")</f>
        <v>0</v>
      </c>
      <c r="BW3" s="18">
        <f>COUNTIF(AW3:BS3,"g")</f>
        <v>0</v>
      </c>
      <c r="BX3" s="19">
        <f t="shared" ref="BX3:BX42" si="6">COUNTIF(AW3:BS3,"y")</f>
        <v>0</v>
      </c>
      <c r="BY3" s="20">
        <f t="shared" ref="BY3:BY42" si="7">COUNTIF(AW3:BS3,"r")</f>
        <v>0</v>
      </c>
      <c r="BZ3" s="21">
        <f t="shared" ref="BZ3:BZ42" si="8">COUNTIF(AW3:BS3,"o")</f>
        <v>0</v>
      </c>
      <c r="CA3" s="22">
        <f t="shared" ref="CA3:CA42" si="9">COUNTIF(AW3:BS3,"b")</f>
        <v>0</v>
      </c>
      <c r="CB3" s="23">
        <f t="shared" ref="CB3:CB42" si="10">COUNTIF(AW3:BS3,"w")</f>
        <v>0</v>
      </c>
      <c r="CC3" s="44">
        <f>SUM(BU3:CB3)</f>
        <v>0</v>
      </c>
      <c r="CD3" s="15"/>
      <c r="CE3" s="86">
        <v>1</v>
      </c>
      <c r="CF3" s="87">
        <f t="shared" ref="CF3:CF42" si="11">COUNTIF(D3:CC3,"v")</f>
        <v>1</v>
      </c>
      <c r="CG3" s="88">
        <f t="shared" ref="CG3:CG42" si="12">COUNTIF(D3:CC3,"p")</f>
        <v>1</v>
      </c>
      <c r="CH3" s="89">
        <f t="shared" ref="CH3:CH42" si="13">COUNTIF(D3:CC3,"g")</f>
        <v>1</v>
      </c>
      <c r="CI3" s="90">
        <f t="shared" ref="CI3:CI42" si="14">COUNTIF(D3:CC3,"y")</f>
        <v>1</v>
      </c>
      <c r="CJ3" s="91">
        <f t="shared" ref="CJ3:CJ42" si="15">COUNTIF(D3:CC3,"r")</f>
        <v>1</v>
      </c>
      <c r="CK3" s="92">
        <f t="shared" ref="CK3:CK42" si="16">COUNTIF(D3:CC3,"o")</f>
        <v>1</v>
      </c>
      <c r="CL3" s="93">
        <f t="shared" ref="CL3:CL42" si="17">COUNTIF(D3:CC3,"b")</f>
        <v>1</v>
      </c>
      <c r="CM3" s="94">
        <f t="shared" ref="CM3:CM42" si="18">COUNTIF(D3:CC3,"w")</f>
        <v>1</v>
      </c>
      <c r="CN3" s="95">
        <f>SUM(CF3:CM3)</f>
        <v>8</v>
      </c>
      <c r="CR3" s="39"/>
      <c r="CS3" s="38"/>
    </row>
    <row r="4" spans="1:97" s="32" customFormat="1" x14ac:dyDescent="0.25">
      <c r="A4" s="81" t="str">
        <f t="shared" ref="A4:A42" si="19">CONCATENATE(B4,   C4)</f>
        <v>2Matt</v>
      </c>
      <c r="B4" s="82">
        <v>2</v>
      </c>
      <c r="C4" s="45" t="s">
        <v>46</v>
      </c>
      <c r="D4" s="42">
        <v>2</v>
      </c>
      <c r="E4" s="30" t="e">
        <f>COUNTIF(#REF!,"v")</f>
        <v>#REF!</v>
      </c>
      <c r="F4" s="43" t="e">
        <f>COUNTIF(#REF!,"p")</f>
        <v>#REF!</v>
      </c>
      <c r="G4" s="18" t="e">
        <f>COUNTIF(#REF!,"g")</f>
        <v>#REF!</v>
      </c>
      <c r="H4" s="19" t="e">
        <f>COUNTIF(#REF!,"y")</f>
        <v>#REF!</v>
      </c>
      <c r="I4" s="20" t="e">
        <f>COUNTIF(#REF!,"r")</f>
        <v>#REF!</v>
      </c>
      <c r="J4" s="21" t="e">
        <f>COUNTIF(#REF!,"o")</f>
        <v>#REF!</v>
      </c>
      <c r="K4" s="22" t="e">
        <f>COUNTIF(#REF!,"b")</f>
        <v>#REF!</v>
      </c>
      <c r="L4" s="23" t="e">
        <f>COUNTIF(#REF!,"w")</f>
        <v>#REF!</v>
      </c>
      <c r="M4" s="44" t="e">
        <f t="shared" ref="M4:M42" si="20">SUM(E4:L4)</f>
        <v>#REF!</v>
      </c>
      <c r="N4" s="128"/>
      <c r="O4" s="33" t="s">
        <v>0</v>
      </c>
      <c r="P4" s="33" t="s">
        <v>0</v>
      </c>
      <c r="Q4" s="33" t="s">
        <v>0</v>
      </c>
      <c r="R4" s="33" t="s">
        <v>0</v>
      </c>
      <c r="S4" s="33" t="s">
        <v>0</v>
      </c>
      <c r="T4" s="33" t="s">
        <v>0</v>
      </c>
      <c r="U4" s="33" t="s">
        <v>0</v>
      </c>
      <c r="V4" s="33" t="s">
        <v>0</v>
      </c>
      <c r="W4" s="33" t="s">
        <v>0</v>
      </c>
      <c r="X4" s="33" t="s">
        <v>0</v>
      </c>
      <c r="Y4" s="33" t="s">
        <v>0</v>
      </c>
      <c r="Z4" s="33" t="s">
        <v>0</v>
      </c>
      <c r="AA4" s="33" t="s">
        <v>0</v>
      </c>
      <c r="AB4" s="33" t="s">
        <v>0</v>
      </c>
      <c r="AC4" s="33" t="s">
        <v>0</v>
      </c>
      <c r="AD4" s="33" t="s">
        <v>0</v>
      </c>
      <c r="AE4" s="33" t="s">
        <v>0</v>
      </c>
      <c r="AF4" s="33" t="s">
        <v>0</v>
      </c>
      <c r="AG4" s="33" t="s">
        <v>0</v>
      </c>
      <c r="AH4" s="33" t="s">
        <v>0</v>
      </c>
      <c r="AI4" s="33" t="s">
        <v>0</v>
      </c>
      <c r="AJ4" s="33" t="s">
        <v>0</v>
      </c>
      <c r="AK4" s="33" t="s">
        <v>0</v>
      </c>
      <c r="AL4" s="42">
        <v>2</v>
      </c>
      <c r="AM4" s="30">
        <f t="shared" ref="AM4:AM42" si="21">COUNTIF(O4:AK4,"v")</f>
        <v>0</v>
      </c>
      <c r="AN4" s="43">
        <f t="shared" ref="AN4:AN42" si="22">COUNTIF(O4:AK4,"p")</f>
        <v>0</v>
      </c>
      <c r="AO4" s="18">
        <f t="shared" si="0"/>
        <v>0</v>
      </c>
      <c r="AP4" s="19">
        <f t="shared" si="1"/>
        <v>0</v>
      </c>
      <c r="AQ4" s="20">
        <f t="shared" si="2"/>
        <v>0</v>
      </c>
      <c r="AR4" s="21">
        <f t="shared" si="3"/>
        <v>0</v>
      </c>
      <c r="AS4" s="22">
        <f t="shared" si="4"/>
        <v>0</v>
      </c>
      <c r="AT4" s="23">
        <f t="shared" si="5"/>
        <v>0</v>
      </c>
      <c r="AU4" s="44">
        <f t="shared" ref="AU4:AU42" si="23">SUM(AM4:AT4)</f>
        <v>0</v>
      </c>
      <c r="AV4" s="128"/>
      <c r="AW4" s="33" t="s">
        <v>0</v>
      </c>
      <c r="AX4" s="33" t="s">
        <v>0</v>
      </c>
      <c r="AY4" s="33" t="s">
        <v>0</v>
      </c>
      <c r="AZ4" s="33" t="s">
        <v>0</v>
      </c>
      <c r="BA4" s="33" t="s">
        <v>0</v>
      </c>
      <c r="BB4" s="33" t="s">
        <v>0</v>
      </c>
      <c r="BC4" s="33" t="s">
        <v>0</v>
      </c>
      <c r="BD4" s="33" t="s">
        <v>0</v>
      </c>
      <c r="BE4" s="33" t="s">
        <v>0</v>
      </c>
      <c r="BF4" s="33" t="s">
        <v>0</v>
      </c>
      <c r="BG4" s="33" t="s">
        <v>0</v>
      </c>
      <c r="BH4" s="33" t="s">
        <v>0</v>
      </c>
      <c r="BI4" s="33" t="s">
        <v>0</v>
      </c>
      <c r="BJ4" s="33" t="s">
        <v>0</v>
      </c>
      <c r="BK4" s="33" t="s">
        <v>0</v>
      </c>
      <c r="BL4" s="33" t="s">
        <v>0</v>
      </c>
      <c r="BM4" s="33" t="s">
        <v>0</v>
      </c>
      <c r="BN4" s="33" t="s">
        <v>0</v>
      </c>
      <c r="BO4" s="33" t="s">
        <v>0</v>
      </c>
      <c r="BP4" s="33" t="s">
        <v>0</v>
      </c>
      <c r="BQ4" s="33" t="s">
        <v>0</v>
      </c>
      <c r="BR4" s="33" t="s">
        <v>0</v>
      </c>
      <c r="BS4" s="33" t="s">
        <v>0</v>
      </c>
      <c r="BT4" s="42">
        <v>2</v>
      </c>
      <c r="BU4" s="30">
        <f t="shared" ref="BU4:BU42" si="24">COUNTIF(AW4:BS4,"v")</f>
        <v>0</v>
      </c>
      <c r="BV4" s="43">
        <f t="shared" ref="BV4:BV42" si="25">COUNTIF(AW4:BS4,"p")</f>
        <v>0</v>
      </c>
      <c r="BW4" s="18">
        <f t="shared" ref="BW4:BW42" si="26">COUNTIF(AW4:BS4,"g")</f>
        <v>0</v>
      </c>
      <c r="BX4" s="19">
        <f t="shared" si="6"/>
        <v>0</v>
      </c>
      <c r="BY4" s="20">
        <f t="shared" si="7"/>
        <v>0</v>
      </c>
      <c r="BZ4" s="21">
        <f t="shared" si="8"/>
        <v>0</v>
      </c>
      <c r="CA4" s="22">
        <f t="shared" si="9"/>
        <v>0</v>
      </c>
      <c r="CB4" s="23">
        <f t="shared" si="10"/>
        <v>0</v>
      </c>
      <c r="CC4" s="44">
        <f t="shared" ref="CC4:CC35" si="27">SUM(BU4:CB4)</f>
        <v>0</v>
      </c>
      <c r="CD4" s="15"/>
      <c r="CE4" s="86">
        <v>2</v>
      </c>
      <c r="CF4" s="87">
        <f t="shared" si="11"/>
        <v>0</v>
      </c>
      <c r="CG4" s="88">
        <f t="shared" si="12"/>
        <v>0</v>
      </c>
      <c r="CH4" s="89">
        <f t="shared" si="13"/>
        <v>0</v>
      </c>
      <c r="CI4" s="90">
        <f t="shared" si="14"/>
        <v>0</v>
      </c>
      <c r="CJ4" s="91">
        <f t="shared" si="15"/>
        <v>0</v>
      </c>
      <c r="CK4" s="92">
        <f t="shared" si="16"/>
        <v>0</v>
      </c>
      <c r="CL4" s="93">
        <f t="shared" si="17"/>
        <v>0</v>
      </c>
      <c r="CM4" s="94">
        <f t="shared" si="18"/>
        <v>0</v>
      </c>
      <c r="CN4" s="95">
        <f t="shared" ref="CN4:CN42" si="28">SUM(CF4:CM4)</f>
        <v>0</v>
      </c>
      <c r="CR4" s="39"/>
      <c r="CS4" s="38"/>
    </row>
    <row r="5" spans="1:97" s="32" customFormat="1" x14ac:dyDescent="0.25">
      <c r="A5" s="81" t="str">
        <f t="shared" si="19"/>
        <v>3Ashley</v>
      </c>
      <c r="B5" s="82">
        <v>3</v>
      </c>
      <c r="C5" s="45" t="s">
        <v>47</v>
      </c>
      <c r="D5" s="42">
        <v>3</v>
      </c>
      <c r="E5" s="30" t="e">
        <f>COUNTIF(#REF!,"v")</f>
        <v>#REF!</v>
      </c>
      <c r="F5" s="43" t="e">
        <f>COUNTIF(#REF!,"p")</f>
        <v>#REF!</v>
      </c>
      <c r="G5" s="18" t="e">
        <f>COUNTIF(#REF!,"g")</f>
        <v>#REF!</v>
      </c>
      <c r="H5" s="19" t="e">
        <f>COUNTIF(#REF!,"y")</f>
        <v>#REF!</v>
      </c>
      <c r="I5" s="20" t="e">
        <f>COUNTIF(#REF!,"r")</f>
        <v>#REF!</v>
      </c>
      <c r="J5" s="21" t="e">
        <f>COUNTIF(#REF!,"o")</f>
        <v>#REF!</v>
      </c>
      <c r="K5" s="22" t="e">
        <f>COUNTIF(#REF!,"b")</f>
        <v>#REF!</v>
      </c>
      <c r="L5" s="23" t="e">
        <f>COUNTIF(#REF!,"w")</f>
        <v>#REF!</v>
      </c>
      <c r="M5" s="44" t="e">
        <f t="shared" si="20"/>
        <v>#REF!</v>
      </c>
      <c r="N5" s="128"/>
      <c r="O5" s="33" t="s">
        <v>0</v>
      </c>
      <c r="P5" s="33" t="s">
        <v>0</v>
      </c>
      <c r="Q5" s="33" t="s">
        <v>0</v>
      </c>
      <c r="R5" s="33" t="s">
        <v>0</v>
      </c>
      <c r="S5" s="33" t="s">
        <v>0</v>
      </c>
      <c r="T5" s="33" t="s">
        <v>0</v>
      </c>
      <c r="U5" s="33" t="s">
        <v>0</v>
      </c>
      <c r="V5" s="33" t="s">
        <v>0</v>
      </c>
      <c r="W5" s="33" t="s">
        <v>0</v>
      </c>
      <c r="X5" s="33" t="s">
        <v>0</v>
      </c>
      <c r="Y5" s="33" t="s">
        <v>0</v>
      </c>
      <c r="Z5" s="33" t="s">
        <v>0</v>
      </c>
      <c r="AA5" s="33" t="s">
        <v>0</v>
      </c>
      <c r="AB5" s="33" t="s">
        <v>0</v>
      </c>
      <c r="AC5" s="33" t="s">
        <v>0</v>
      </c>
      <c r="AD5" s="33" t="s">
        <v>0</v>
      </c>
      <c r="AE5" s="33" t="s">
        <v>0</v>
      </c>
      <c r="AF5" s="33" t="s">
        <v>0</v>
      </c>
      <c r="AG5" s="33" t="s">
        <v>0</v>
      </c>
      <c r="AH5" s="33" t="s">
        <v>0</v>
      </c>
      <c r="AI5" s="33" t="s">
        <v>0</v>
      </c>
      <c r="AJ5" s="33" t="s">
        <v>0</v>
      </c>
      <c r="AK5" s="33" t="s">
        <v>0</v>
      </c>
      <c r="AL5" s="42">
        <v>3</v>
      </c>
      <c r="AM5" s="30">
        <f t="shared" si="21"/>
        <v>0</v>
      </c>
      <c r="AN5" s="43">
        <f t="shared" si="22"/>
        <v>0</v>
      </c>
      <c r="AO5" s="18">
        <f t="shared" si="0"/>
        <v>0</v>
      </c>
      <c r="AP5" s="19">
        <f t="shared" si="1"/>
        <v>0</v>
      </c>
      <c r="AQ5" s="20">
        <f t="shared" si="2"/>
        <v>0</v>
      </c>
      <c r="AR5" s="21">
        <f t="shared" si="3"/>
        <v>0</v>
      </c>
      <c r="AS5" s="22">
        <f t="shared" si="4"/>
        <v>0</v>
      </c>
      <c r="AT5" s="23">
        <f t="shared" si="5"/>
        <v>0</v>
      </c>
      <c r="AU5" s="44">
        <f t="shared" si="23"/>
        <v>0</v>
      </c>
      <c r="AV5" s="128"/>
      <c r="AW5" s="33" t="s">
        <v>0</v>
      </c>
      <c r="AX5" s="33" t="s">
        <v>0</v>
      </c>
      <c r="AY5" s="33" t="s">
        <v>0</v>
      </c>
      <c r="AZ5" s="33" t="s">
        <v>0</v>
      </c>
      <c r="BA5" s="33" t="s">
        <v>0</v>
      </c>
      <c r="BB5" s="33" t="s">
        <v>0</v>
      </c>
      <c r="BC5" s="33" t="s">
        <v>0</v>
      </c>
      <c r="BD5" s="33" t="s">
        <v>0</v>
      </c>
      <c r="BE5" s="33" t="s">
        <v>0</v>
      </c>
      <c r="BF5" s="33" t="s">
        <v>0</v>
      </c>
      <c r="BG5" s="33" t="s">
        <v>0</v>
      </c>
      <c r="BH5" s="33" t="s">
        <v>0</v>
      </c>
      <c r="BI5" s="33" t="s">
        <v>0</v>
      </c>
      <c r="BJ5" s="33" t="s">
        <v>0</v>
      </c>
      <c r="BK5" s="33" t="s">
        <v>0</v>
      </c>
      <c r="BL5" s="33" t="s">
        <v>0</v>
      </c>
      <c r="BM5" s="33" t="s">
        <v>0</v>
      </c>
      <c r="BN5" s="33" t="s">
        <v>0</v>
      </c>
      <c r="BO5" s="33" t="s">
        <v>0</v>
      </c>
      <c r="BP5" s="33" t="s">
        <v>0</v>
      </c>
      <c r="BQ5" s="33" t="s">
        <v>0</v>
      </c>
      <c r="BR5" s="33" t="s">
        <v>0</v>
      </c>
      <c r="BS5" s="33" t="s">
        <v>0</v>
      </c>
      <c r="BT5" s="42">
        <v>3</v>
      </c>
      <c r="BU5" s="30">
        <f t="shared" si="24"/>
        <v>0</v>
      </c>
      <c r="BV5" s="43">
        <f t="shared" si="25"/>
        <v>0</v>
      </c>
      <c r="BW5" s="18">
        <f t="shared" si="26"/>
        <v>0</v>
      </c>
      <c r="BX5" s="19">
        <f t="shared" si="6"/>
        <v>0</v>
      </c>
      <c r="BY5" s="20">
        <f t="shared" si="7"/>
        <v>0</v>
      </c>
      <c r="BZ5" s="21">
        <f t="shared" si="8"/>
        <v>0</v>
      </c>
      <c r="CA5" s="22">
        <f t="shared" si="9"/>
        <v>0</v>
      </c>
      <c r="CB5" s="23">
        <f t="shared" si="10"/>
        <v>0</v>
      </c>
      <c r="CC5" s="44">
        <f t="shared" si="27"/>
        <v>0</v>
      </c>
      <c r="CD5" s="15"/>
      <c r="CE5" s="86">
        <v>3</v>
      </c>
      <c r="CF5" s="87">
        <f t="shared" si="11"/>
        <v>0</v>
      </c>
      <c r="CG5" s="88">
        <f t="shared" si="12"/>
        <v>0</v>
      </c>
      <c r="CH5" s="89">
        <f t="shared" si="13"/>
        <v>0</v>
      </c>
      <c r="CI5" s="90">
        <f t="shared" si="14"/>
        <v>0</v>
      </c>
      <c r="CJ5" s="91">
        <f t="shared" si="15"/>
        <v>0</v>
      </c>
      <c r="CK5" s="92">
        <f t="shared" si="16"/>
        <v>0</v>
      </c>
      <c r="CL5" s="93">
        <f t="shared" si="17"/>
        <v>0</v>
      </c>
      <c r="CM5" s="94">
        <f t="shared" si="18"/>
        <v>0</v>
      </c>
      <c r="CN5" s="95">
        <f t="shared" si="28"/>
        <v>0</v>
      </c>
      <c r="CR5" s="39"/>
      <c r="CS5" s="38"/>
    </row>
    <row r="6" spans="1:97" s="32" customFormat="1" x14ac:dyDescent="0.25">
      <c r="A6" s="81" t="str">
        <f t="shared" si="19"/>
        <v>4-</v>
      </c>
      <c r="B6" s="82">
        <v>4</v>
      </c>
      <c r="C6" s="74" t="s">
        <v>0</v>
      </c>
      <c r="D6" s="42">
        <v>4</v>
      </c>
      <c r="E6" s="30" t="e">
        <f>COUNTIF(#REF!,"v")</f>
        <v>#REF!</v>
      </c>
      <c r="F6" s="43" t="e">
        <f>COUNTIF(#REF!,"p")</f>
        <v>#REF!</v>
      </c>
      <c r="G6" s="18" t="e">
        <f>COUNTIF(#REF!,"g")</f>
        <v>#REF!</v>
      </c>
      <c r="H6" s="19" t="e">
        <f>COUNTIF(#REF!,"y")</f>
        <v>#REF!</v>
      </c>
      <c r="I6" s="20" t="e">
        <f>COUNTIF(#REF!,"r")</f>
        <v>#REF!</v>
      </c>
      <c r="J6" s="21" t="e">
        <f>COUNTIF(#REF!,"o")</f>
        <v>#REF!</v>
      </c>
      <c r="K6" s="22" t="e">
        <f>COUNTIF(#REF!,"b")</f>
        <v>#REF!</v>
      </c>
      <c r="L6" s="23" t="e">
        <f>COUNTIF(#REF!,"w")</f>
        <v>#REF!</v>
      </c>
      <c r="M6" s="44" t="e">
        <f t="shared" si="20"/>
        <v>#REF!</v>
      </c>
      <c r="N6" s="128"/>
      <c r="O6" s="33" t="s">
        <v>0</v>
      </c>
      <c r="P6" s="33" t="s">
        <v>0</v>
      </c>
      <c r="Q6" s="33" t="s">
        <v>0</v>
      </c>
      <c r="R6" s="33" t="s">
        <v>0</v>
      </c>
      <c r="S6" s="33" t="s">
        <v>0</v>
      </c>
      <c r="T6" s="33" t="s">
        <v>0</v>
      </c>
      <c r="U6" s="33" t="s">
        <v>0</v>
      </c>
      <c r="V6" s="33" t="s">
        <v>0</v>
      </c>
      <c r="W6" s="33" t="s">
        <v>0</v>
      </c>
      <c r="X6" s="33" t="s">
        <v>0</v>
      </c>
      <c r="Y6" s="33" t="s">
        <v>0</v>
      </c>
      <c r="Z6" s="33" t="s">
        <v>0</v>
      </c>
      <c r="AA6" s="33" t="s">
        <v>0</v>
      </c>
      <c r="AB6" s="33" t="s">
        <v>0</v>
      </c>
      <c r="AC6" s="33" t="s">
        <v>0</v>
      </c>
      <c r="AD6" s="33" t="s">
        <v>0</v>
      </c>
      <c r="AE6" s="33" t="s">
        <v>0</v>
      </c>
      <c r="AF6" s="33" t="s">
        <v>0</v>
      </c>
      <c r="AG6" s="33" t="s">
        <v>0</v>
      </c>
      <c r="AH6" s="33" t="s">
        <v>0</v>
      </c>
      <c r="AI6" s="33" t="s">
        <v>0</v>
      </c>
      <c r="AJ6" s="33" t="s">
        <v>0</v>
      </c>
      <c r="AK6" s="33" t="s">
        <v>0</v>
      </c>
      <c r="AL6" s="42">
        <v>4</v>
      </c>
      <c r="AM6" s="30">
        <f t="shared" si="21"/>
        <v>0</v>
      </c>
      <c r="AN6" s="43">
        <f t="shared" si="22"/>
        <v>0</v>
      </c>
      <c r="AO6" s="18">
        <f t="shared" si="0"/>
        <v>0</v>
      </c>
      <c r="AP6" s="19">
        <f t="shared" si="1"/>
        <v>0</v>
      </c>
      <c r="AQ6" s="20">
        <f t="shared" si="2"/>
        <v>0</v>
      </c>
      <c r="AR6" s="21">
        <f t="shared" si="3"/>
        <v>0</v>
      </c>
      <c r="AS6" s="22">
        <f t="shared" si="4"/>
        <v>0</v>
      </c>
      <c r="AT6" s="23">
        <f t="shared" si="5"/>
        <v>0</v>
      </c>
      <c r="AU6" s="44">
        <f t="shared" si="23"/>
        <v>0</v>
      </c>
      <c r="AV6" s="128"/>
      <c r="AW6" s="33" t="s">
        <v>0</v>
      </c>
      <c r="AX6" s="33" t="s">
        <v>0</v>
      </c>
      <c r="AY6" s="33" t="s">
        <v>0</v>
      </c>
      <c r="AZ6" s="33" t="s">
        <v>0</v>
      </c>
      <c r="BA6" s="33" t="s">
        <v>0</v>
      </c>
      <c r="BB6" s="33" t="s">
        <v>0</v>
      </c>
      <c r="BC6" s="33" t="s">
        <v>0</v>
      </c>
      <c r="BD6" s="33" t="s">
        <v>0</v>
      </c>
      <c r="BE6" s="33" t="s">
        <v>0</v>
      </c>
      <c r="BF6" s="33" t="s">
        <v>0</v>
      </c>
      <c r="BG6" s="33" t="s">
        <v>0</v>
      </c>
      <c r="BH6" s="33" t="s">
        <v>0</v>
      </c>
      <c r="BI6" s="33" t="s">
        <v>0</v>
      </c>
      <c r="BJ6" s="33" t="s">
        <v>0</v>
      </c>
      <c r="BK6" s="33" t="s">
        <v>0</v>
      </c>
      <c r="BL6" s="33" t="s">
        <v>0</v>
      </c>
      <c r="BM6" s="33" t="s">
        <v>0</v>
      </c>
      <c r="BN6" s="33" t="s">
        <v>0</v>
      </c>
      <c r="BO6" s="33" t="s">
        <v>0</v>
      </c>
      <c r="BP6" s="33" t="s">
        <v>0</v>
      </c>
      <c r="BQ6" s="33" t="s">
        <v>0</v>
      </c>
      <c r="BR6" s="33" t="s">
        <v>0</v>
      </c>
      <c r="BS6" s="33" t="s">
        <v>0</v>
      </c>
      <c r="BT6" s="42">
        <v>4</v>
      </c>
      <c r="BU6" s="30">
        <f t="shared" si="24"/>
        <v>0</v>
      </c>
      <c r="BV6" s="43">
        <f t="shared" si="25"/>
        <v>0</v>
      </c>
      <c r="BW6" s="18">
        <f t="shared" si="26"/>
        <v>0</v>
      </c>
      <c r="BX6" s="19">
        <f t="shared" si="6"/>
        <v>0</v>
      </c>
      <c r="BY6" s="20">
        <f t="shared" si="7"/>
        <v>0</v>
      </c>
      <c r="BZ6" s="21">
        <f t="shared" si="8"/>
        <v>0</v>
      </c>
      <c r="CA6" s="22">
        <f t="shared" si="9"/>
        <v>0</v>
      </c>
      <c r="CB6" s="23">
        <f t="shared" si="10"/>
        <v>0</v>
      </c>
      <c r="CC6" s="44">
        <f t="shared" si="27"/>
        <v>0</v>
      </c>
      <c r="CD6" s="15"/>
      <c r="CE6" s="86">
        <v>4</v>
      </c>
      <c r="CF6" s="87">
        <f t="shared" si="11"/>
        <v>0</v>
      </c>
      <c r="CG6" s="88">
        <f t="shared" si="12"/>
        <v>0</v>
      </c>
      <c r="CH6" s="89">
        <f t="shared" si="13"/>
        <v>0</v>
      </c>
      <c r="CI6" s="90">
        <f t="shared" si="14"/>
        <v>0</v>
      </c>
      <c r="CJ6" s="91">
        <f t="shared" si="15"/>
        <v>0</v>
      </c>
      <c r="CK6" s="92">
        <f t="shared" si="16"/>
        <v>0</v>
      </c>
      <c r="CL6" s="93">
        <f t="shared" si="17"/>
        <v>0</v>
      </c>
      <c r="CM6" s="94">
        <f t="shared" si="18"/>
        <v>0</v>
      </c>
      <c r="CN6" s="95">
        <f t="shared" si="28"/>
        <v>0</v>
      </c>
      <c r="CR6" s="39"/>
      <c r="CS6" s="38"/>
    </row>
    <row r="7" spans="1:97" s="32" customFormat="1" x14ac:dyDescent="0.25">
      <c r="A7" s="81" t="str">
        <f t="shared" si="19"/>
        <v>5-</v>
      </c>
      <c r="B7" s="82">
        <v>5</v>
      </c>
      <c r="C7" s="45" t="s">
        <v>0</v>
      </c>
      <c r="D7" s="42">
        <v>5</v>
      </c>
      <c r="E7" s="30" t="e">
        <f>COUNTIF(#REF!,"v")</f>
        <v>#REF!</v>
      </c>
      <c r="F7" s="43" t="e">
        <f>COUNTIF(#REF!,"p")</f>
        <v>#REF!</v>
      </c>
      <c r="G7" s="18" t="e">
        <f>COUNTIF(#REF!,"g")</f>
        <v>#REF!</v>
      </c>
      <c r="H7" s="19" t="e">
        <f>COUNTIF(#REF!,"y")</f>
        <v>#REF!</v>
      </c>
      <c r="I7" s="20" t="e">
        <f>COUNTIF(#REF!,"r")</f>
        <v>#REF!</v>
      </c>
      <c r="J7" s="21" t="e">
        <f>COUNTIF(#REF!,"o")</f>
        <v>#REF!</v>
      </c>
      <c r="K7" s="22" t="e">
        <f>COUNTIF(#REF!,"b")</f>
        <v>#REF!</v>
      </c>
      <c r="L7" s="23" t="e">
        <f>COUNTIF(#REF!,"w")</f>
        <v>#REF!</v>
      </c>
      <c r="M7" s="44" t="e">
        <f t="shared" si="20"/>
        <v>#REF!</v>
      </c>
      <c r="N7" s="128"/>
      <c r="O7" s="33" t="s">
        <v>0</v>
      </c>
      <c r="P7" s="33" t="s">
        <v>0</v>
      </c>
      <c r="Q7" s="33" t="s">
        <v>0</v>
      </c>
      <c r="R7" s="33" t="s">
        <v>0</v>
      </c>
      <c r="S7" s="33" t="s">
        <v>0</v>
      </c>
      <c r="T7" s="33" t="s">
        <v>0</v>
      </c>
      <c r="U7" s="33" t="s">
        <v>0</v>
      </c>
      <c r="V7" s="33" t="s">
        <v>0</v>
      </c>
      <c r="W7" s="33" t="s">
        <v>0</v>
      </c>
      <c r="X7" s="33" t="s">
        <v>0</v>
      </c>
      <c r="Y7" s="33" t="s">
        <v>0</v>
      </c>
      <c r="Z7" s="33" t="s">
        <v>0</v>
      </c>
      <c r="AA7" s="33" t="s">
        <v>0</v>
      </c>
      <c r="AB7" s="33" t="s">
        <v>0</v>
      </c>
      <c r="AC7" s="33" t="s">
        <v>0</v>
      </c>
      <c r="AD7" s="33" t="s">
        <v>0</v>
      </c>
      <c r="AE7" s="33" t="s">
        <v>0</v>
      </c>
      <c r="AF7" s="33" t="s">
        <v>0</v>
      </c>
      <c r="AG7" s="33" t="s">
        <v>0</v>
      </c>
      <c r="AH7" s="33" t="s">
        <v>0</v>
      </c>
      <c r="AI7" s="33" t="s">
        <v>0</v>
      </c>
      <c r="AJ7" s="33" t="s">
        <v>0</v>
      </c>
      <c r="AK7" s="33" t="s">
        <v>0</v>
      </c>
      <c r="AL7" s="42">
        <v>5</v>
      </c>
      <c r="AM7" s="30">
        <f t="shared" si="21"/>
        <v>0</v>
      </c>
      <c r="AN7" s="43">
        <f t="shared" si="22"/>
        <v>0</v>
      </c>
      <c r="AO7" s="18">
        <f t="shared" si="0"/>
        <v>0</v>
      </c>
      <c r="AP7" s="19">
        <f t="shared" si="1"/>
        <v>0</v>
      </c>
      <c r="AQ7" s="20">
        <f t="shared" si="2"/>
        <v>0</v>
      </c>
      <c r="AR7" s="21">
        <f t="shared" si="3"/>
        <v>0</v>
      </c>
      <c r="AS7" s="22">
        <f t="shared" si="4"/>
        <v>0</v>
      </c>
      <c r="AT7" s="23">
        <f t="shared" si="5"/>
        <v>0</v>
      </c>
      <c r="AU7" s="44">
        <f t="shared" si="23"/>
        <v>0</v>
      </c>
      <c r="AV7" s="128"/>
      <c r="AW7" s="33" t="s">
        <v>0</v>
      </c>
      <c r="AX7" s="33" t="s">
        <v>0</v>
      </c>
      <c r="AY7" s="33" t="s">
        <v>0</v>
      </c>
      <c r="AZ7" s="33" t="s">
        <v>0</v>
      </c>
      <c r="BA7" s="33" t="s">
        <v>0</v>
      </c>
      <c r="BB7" s="33" t="s">
        <v>0</v>
      </c>
      <c r="BC7" s="33" t="s">
        <v>0</v>
      </c>
      <c r="BD7" s="33" t="s">
        <v>0</v>
      </c>
      <c r="BE7" s="33" t="s">
        <v>0</v>
      </c>
      <c r="BF7" s="33" t="s">
        <v>0</v>
      </c>
      <c r="BG7" s="33" t="s">
        <v>0</v>
      </c>
      <c r="BH7" s="33" t="s">
        <v>0</v>
      </c>
      <c r="BI7" s="33" t="s">
        <v>0</v>
      </c>
      <c r="BJ7" s="33" t="s">
        <v>0</v>
      </c>
      <c r="BK7" s="33" t="s">
        <v>0</v>
      </c>
      <c r="BL7" s="33" t="s">
        <v>0</v>
      </c>
      <c r="BM7" s="33" t="s">
        <v>0</v>
      </c>
      <c r="BN7" s="33" t="s">
        <v>0</v>
      </c>
      <c r="BO7" s="33" t="s">
        <v>0</v>
      </c>
      <c r="BP7" s="33" t="s">
        <v>0</v>
      </c>
      <c r="BQ7" s="33" t="s">
        <v>0</v>
      </c>
      <c r="BR7" s="33" t="s">
        <v>0</v>
      </c>
      <c r="BS7" s="33" t="s">
        <v>0</v>
      </c>
      <c r="BT7" s="42">
        <v>5</v>
      </c>
      <c r="BU7" s="30">
        <f t="shared" si="24"/>
        <v>0</v>
      </c>
      <c r="BV7" s="43">
        <f t="shared" si="25"/>
        <v>0</v>
      </c>
      <c r="BW7" s="18">
        <f t="shared" si="26"/>
        <v>0</v>
      </c>
      <c r="BX7" s="19">
        <f t="shared" si="6"/>
        <v>0</v>
      </c>
      <c r="BY7" s="20">
        <f t="shared" si="7"/>
        <v>0</v>
      </c>
      <c r="BZ7" s="21">
        <f t="shared" si="8"/>
        <v>0</v>
      </c>
      <c r="CA7" s="22">
        <f t="shared" si="9"/>
        <v>0</v>
      </c>
      <c r="CB7" s="23">
        <f t="shared" si="10"/>
        <v>0</v>
      </c>
      <c r="CC7" s="44">
        <f t="shared" si="27"/>
        <v>0</v>
      </c>
      <c r="CD7" s="15"/>
      <c r="CE7" s="86">
        <v>5</v>
      </c>
      <c r="CF7" s="87">
        <f t="shared" si="11"/>
        <v>0</v>
      </c>
      <c r="CG7" s="88">
        <f t="shared" si="12"/>
        <v>0</v>
      </c>
      <c r="CH7" s="89">
        <f t="shared" si="13"/>
        <v>0</v>
      </c>
      <c r="CI7" s="90">
        <f t="shared" si="14"/>
        <v>0</v>
      </c>
      <c r="CJ7" s="91">
        <f t="shared" si="15"/>
        <v>0</v>
      </c>
      <c r="CK7" s="92">
        <f t="shared" si="16"/>
        <v>0</v>
      </c>
      <c r="CL7" s="93">
        <f t="shared" si="17"/>
        <v>0</v>
      </c>
      <c r="CM7" s="94">
        <f t="shared" si="18"/>
        <v>0</v>
      </c>
      <c r="CN7" s="95">
        <f t="shared" si="28"/>
        <v>0</v>
      </c>
      <c r="CR7" s="39"/>
      <c r="CS7" s="38"/>
    </row>
    <row r="8" spans="1:97" s="32" customFormat="1" x14ac:dyDescent="0.25">
      <c r="A8" s="81" t="str">
        <f t="shared" si="19"/>
        <v>6-</v>
      </c>
      <c r="B8" s="82">
        <v>6</v>
      </c>
      <c r="C8" s="45" t="s">
        <v>0</v>
      </c>
      <c r="D8" s="42">
        <v>6</v>
      </c>
      <c r="E8" s="30" t="e">
        <f>COUNTIF(#REF!,"v")</f>
        <v>#REF!</v>
      </c>
      <c r="F8" s="43" t="e">
        <f>COUNTIF(#REF!,"p")</f>
        <v>#REF!</v>
      </c>
      <c r="G8" s="18" t="e">
        <f>COUNTIF(#REF!,"g")</f>
        <v>#REF!</v>
      </c>
      <c r="H8" s="19" t="e">
        <f>COUNTIF(#REF!,"y")</f>
        <v>#REF!</v>
      </c>
      <c r="I8" s="20" t="e">
        <f>COUNTIF(#REF!,"r")</f>
        <v>#REF!</v>
      </c>
      <c r="J8" s="21" t="e">
        <f>COUNTIF(#REF!,"o")</f>
        <v>#REF!</v>
      </c>
      <c r="K8" s="22" t="e">
        <f>COUNTIF(#REF!,"b")</f>
        <v>#REF!</v>
      </c>
      <c r="L8" s="23" t="e">
        <f>COUNTIF(#REF!,"w")</f>
        <v>#REF!</v>
      </c>
      <c r="M8" s="44" t="e">
        <f t="shared" si="20"/>
        <v>#REF!</v>
      </c>
      <c r="N8" s="128"/>
      <c r="O8" s="33" t="s">
        <v>0</v>
      </c>
      <c r="P8" s="33" t="s">
        <v>0</v>
      </c>
      <c r="Q8" s="33" t="s">
        <v>0</v>
      </c>
      <c r="R8" s="33" t="s">
        <v>0</v>
      </c>
      <c r="S8" s="33" t="s">
        <v>0</v>
      </c>
      <c r="T8" s="33" t="s">
        <v>0</v>
      </c>
      <c r="U8" s="33" t="s">
        <v>0</v>
      </c>
      <c r="V8" s="33" t="s">
        <v>0</v>
      </c>
      <c r="W8" s="33" t="s">
        <v>0</v>
      </c>
      <c r="X8" s="33" t="s">
        <v>0</v>
      </c>
      <c r="Y8" s="33" t="s">
        <v>0</v>
      </c>
      <c r="Z8" s="33" t="s">
        <v>0</v>
      </c>
      <c r="AA8" s="33" t="s">
        <v>0</v>
      </c>
      <c r="AB8" s="33" t="s">
        <v>0</v>
      </c>
      <c r="AC8" s="33" t="s">
        <v>0</v>
      </c>
      <c r="AD8" s="33" t="s">
        <v>0</v>
      </c>
      <c r="AE8" s="33" t="s">
        <v>0</v>
      </c>
      <c r="AF8" s="33" t="s">
        <v>0</v>
      </c>
      <c r="AG8" s="33" t="s">
        <v>0</v>
      </c>
      <c r="AH8" s="33" t="s">
        <v>0</v>
      </c>
      <c r="AI8" s="33" t="s">
        <v>0</v>
      </c>
      <c r="AJ8" s="33" t="s">
        <v>0</v>
      </c>
      <c r="AK8" s="33" t="s">
        <v>0</v>
      </c>
      <c r="AL8" s="42">
        <v>6</v>
      </c>
      <c r="AM8" s="30">
        <f t="shared" si="21"/>
        <v>0</v>
      </c>
      <c r="AN8" s="43">
        <f t="shared" si="22"/>
        <v>0</v>
      </c>
      <c r="AO8" s="18">
        <f t="shared" si="0"/>
        <v>0</v>
      </c>
      <c r="AP8" s="19">
        <f t="shared" si="1"/>
        <v>0</v>
      </c>
      <c r="AQ8" s="20">
        <f t="shared" si="2"/>
        <v>0</v>
      </c>
      <c r="AR8" s="21">
        <f t="shared" si="3"/>
        <v>0</v>
      </c>
      <c r="AS8" s="22">
        <f t="shared" si="4"/>
        <v>0</v>
      </c>
      <c r="AT8" s="23">
        <f t="shared" si="5"/>
        <v>0</v>
      </c>
      <c r="AU8" s="44">
        <f t="shared" si="23"/>
        <v>0</v>
      </c>
      <c r="AV8" s="128"/>
      <c r="AW8" s="33" t="s">
        <v>0</v>
      </c>
      <c r="AX8" s="33" t="s">
        <v>0</v>
      </c>
      <c r="AY8" s="33" t="s">
        <v>0</v>
      </c>
      <c r="AZ8" s="33" t="s">
        <v>0</v>
      </c>
      <c r="BA8" s="33" t="s">
        <v>0</v>
      </c>
      <c r="BB8" s="33" t="s">
        <v>0</v>
      </c>
      <c r="BC8" s="33" t="s">
        <v>0</v>
      </c>
      <c r="BD8" s="33" t="s">
        <v>0</v>
      </c>
      <c r="BE8" s="33" t="s">
        <v>0</v>
      </c>
      <c r="BF8" s="33" t="s">
        <v>0</v>
      </c>
      <c r="BG8" s="33" t="s">
        <v>0</v>
      </c>
      <c r="BH8" s="33" t="s">
        <v>0</v>
      </c>
      <c r="BI8" s="33" t="s">
        <v>0</v>
      </c>
      <c r="BJ8" s="33" t="s">
        <v>0</v>
      </c>
      <c r="BK8" s="33" t="s">
        <v>0</v>
      </c>
      <c r="BL8" s="33" t="s">
        <v>0</v>
      </c>
      <c r="BM8" s="33" t="s">
        <v>0</v>
      </c>
      <c r="BN8" s="33" t="s">
        <v>0</v>
      </c>
      <c r="BO8" s="33" t="s">
        <v>0</v>
      </c>
      <c r="BP8" s="33" t="s">
        <v>0</v>
      </c>
      <c r="BQ8" s="33" t="s">
        <v>0</v>
      </c>
      <c r="BR8" s="33" t="s">
        <v>0</v>
      </c>
      <c r="BS8" s="33" t="s">
        <v>0</v>
      </c>
      <c r="BT8" s="42">
        <v>6</v>
      </c>
      <c r="BU8" s="30">
        <f t="shared" si="24"/>
        <v>0</v>
      </c>
      <c r="BV8" s="43">
        <f t="shared" si="25"/>
        <v>0</v>
      </c>
      <c r="BW8" s="18">
        <f t="shared" si="26"/>
        <v>0</v>
      </c>
      <c r="BX8" s="19">
        <f t="shared" si="6"/>
        <v>0</v>
      </c>
      <c r="BY8" s="20">
        <f t="shared" si="7"/>
        <v>0</v>
      </c>
      <c r="BZ8" s="21">
        <f t="shared" si="8"/>
        <v>0</v>
      </c>
      <c r="CA8" s="22">
        <f t="shared" si="9"/>
        <v>0</v>
      </c>
      <c r="CB8" s="23">
        <f t="shared" si="10"/>
        <v>0</v>
      </c>
      <c r="CC8" s="44">
        <f t="shared" si="27"/>
        <v>0</v>
      </c>
      <c r="CD8" s="15"/>
      <c r="CE8" s="86">
        <v>6</v>
      </c>
      <c r="CF8" s="87">
        <f t="shared" si="11"/>
        <v>0</v>
      </c>
      <c r="CG8" s="88">
        <f t="shared" si="12"/>
        <v>0</v>
      </c>
      <c r="CH8" s="89">
        <f t="shared" si="13"/>
        <v>0</v>
      </c>
      <c r="CI8" s="90">
        <f t="shared" si="14"/>
        <v>0</v>
      </c>
      <c r="CJ8" s="91">
        <f t="shared" si="15"/>
        <v>0</v>
      </c>
      <c r="CK8" s="92">
        <f t="shared" si="16"/>
        <v>0</v>
      </c>
      <c r="CL8" s="93">
        <f t="shared" si="17"/>
        <v>0</v>
      </c>
      <c r="CM8" s="94">
        <f t="shared" si="18"/>
        <v>0</v>
      </c>
      <c r="CN8" s="95">
        <f t="shared" si="28"/>
        <v>0</v>
      </c>
      <c r="CR8" s="39"/>
      <c r="CS8" s="38"/>
    </row>
    <row r="9" spans="1:97" s="32" customFormat="1" x14ac:dyDescent="0.25">
      <c r="A9" s="81" t="str">
        <f t="shared" si="19"/>
        <v>7-</v>
      </c>
      <c r="B9" s="82">
        <v>7</v>
      </c>
      <c r="C9" s="45" t="s">
        <v>0</v>
      </c>
      <c r="D9" s="42">
        <v>7</v>
      </c>
      <c r="E9" s="30" t="e">
        <f>COUNTIF(#REF!,"v")</f>
        <v>#REF!</v>
      </c>
      <c r="F9" s="43" t="e">
        <f>COUNTIF(#REF!,"p")</f>
        <v>#REF!</v>
      </c>
      <c r="G9" s="18" t="e">
        <f>COUNTIF(#REF!,"g")</f>
        <v>#REF!</v>
      </c>
      <c r="H9" s="19" t="e">
        <f>COUNTIF(#REF!,"y")</f>
        <v>#REF!</v>
      </c>
      <c r="I9" s="20" t="e">
        <f>COUNTIF(#REF!,"r")</f>
        <v>#REF!</v>
      </c>
      <c r="J9" s="21" t="e">
        <f>COUNTIF(#REF!,"o")</f>
        <v>#REF!</v>
      </c>
      <c r="K9" s="22" t="e">
        <f>COUNTIF(#REF!,"b")</f>
        <v>#REF!</v>
      </c>
      <c r="L9" s="23" t="e">
        <f>COUNTIF(#REF!,"w")</f>
        <v>#REF!</v>
      </c>
      <c r="M9" s="44" t="e">
        <f t="shared" si="20"/>
        <v>#REF!</v>
      </c>
      <c r="N9" s="128"/>
      <c r="O9" s="33" t="s">
        <v>0</v>
      </c>
      <c r="P9" s="33" t="s">
        <v>0</v>
      </c>
      <c r="Q9" s="33" t="s">
        <v>0</v>
      </c>
      <c r="R9" s="33" t="s">
        <v>0</v>
      </c>
      <c r="S9" s="33" t="s">
        <v>0</v>
      </c>
      <c r="T9" s="33" t="s">
        <v>0</v>
      </c>
      <c r="U9" s="33" t="s">
        <v>0</v>
      </c>
      <c r="V9" s="33" t="s">
        <v>0</v>
      </c>
      <c r="W9" s="33" t="s">
        <v>0</v>
      </c>
      <c r="X9" s="33" t="s">
        <v>0</v>
      </c>
      <c r="Y9" s="33" t="s">
        <v>0</v>
      </c>
      <c r="Z9" s="33" t="s">
        <v>0</v>
      </c>
      <c r="AA9" s="33" t="s">
        <v>0</v>
      </c>
      <c r="AB9" s="33" t="s">
        <v>0</v>
      </c>
      <c r="AC9" s="33" t="s">
        <v>0</v>
      </c>
      <c r="AD9" s="33" t="s">
        <v>0</v>
      </c>
      <c r="AE9" s="33" t="s">
        <v>0</v>
      </c>
      <c r="AF9" s="33" t="s">
        <v>0</v>
      </c>
      <c r="AG9" s="33" t="s">
        <v>0</v>
      </c>
      <c r="AH9" s="33" t="s">
        <v>0</v>
      </c>
      <c r="AI9" s="33" t="s">
        <v>0</v>
      </c>
      <c r="AJ9" s="33" t="s">
        <v>0</v>
      </c>
      <c r="AK9" s="33" t="s">
        <v>0</v>
      </c>
      <c r="AL9" s="42">
        <v>7</v>
      </c>
      <c r="AM9" s="30">
        <f t="shared" si="21"/>
        <v>0</v>
      </c>
      <c r="AN9" s="43">
        <f t="shared" si="22"/>
        <v>0</v>
      </c>
      <c r="AO9" s="18">
        <f t="shared" si="0"/>
        <v>0</v>
      </c>
      <c r="AP9" s="19">
        <f t="shared" si="1"/>
        <v>0</v>
      </c>
      <c r="AQ9" s="20">
        <f t="shared" si="2"/>
        <v>0</v>
      </c>
      <c r="AR9" s="21">
        <f t="shared" si="3"/>
        <v>0</v>
      </c>
      <c r="AS9" s="22">
        <f t="shared" si="4"/>
        <v>0</v>
      </c>
      <c r="AT9" s="23">
        <f t="shared" si="5"/>
        <v>0</v>
      </c>
      <c r="AU9" s="44">
        <f t="shared" si="23"/>
        <v>0</v>
      </c>
      <c r="AV9" s="128"/>
      <c r="AW9" s="33" t="s">
        <v>0</v>
      </c>
      <c r="AX9" s="33" t="s">
        <v>0</v>
      </c>
      <c r="AY9" s="33" t="s">
        <v>0</v>
      </c>
      <c r="AZ9" s="33" t="s">
        <v>0</v>
      </c>
      <c r="BA9" s="33" t="s">
        <v>0</v>
      </c>
      <c r="BB9" s="33" t="s">
        <v>0</v>
      </c>
      <c r="BC9" s="33" t="s">
        <v>0</v>
      </c>
      <c r="BD9" s="33" t="s">
        <v>0</v>
      </c>
      <c r="BE9" s="33" t="s">
        <v>0</v>
      </c>
      <c r="BF9" s="33" t="s">
        <v>0</v>
      </c>
      <c r="BG9" s="33" t="s">
        <v>0</v>
      </c>
      <c r="BH9" s="33" t="s">
        <v>0</v>
      </c>
      <c r="BI9" s="33" t="s">
        <v>0</v>
      </c>
      <c r="BJ9" s="33" t="s">
        <v>0</v>
      </c>
      <c r="BK9" s="33" t="s">
        <v>0</v>
      </c>
      <c r="BL9" s="33" t="s">
        <v>0</v>
      </c>
      <c r="BM9" s="33" t="s">
        <v>0</v>
      </c>
      <c r="BN9" s="33" t="s">
        <v>0</v>
      </c>
      <c r="BO9" s="33" t="s">
        <v>0</v>
      </c>
      <c r="BP9" s="33" t="s">
        <v>0</v>
      </c>
      <c r="BQ9" s="33" t="s">
        <v>0</v>
      </c>
      <c r="BR9" s="33" t="s">
        <v>0</v>
      </c>
      <c r="BS9" s="33" t="s">
        <v>0</v>
      </c>
      <c r="BT9" s="42">
        <v>7</v>
      </c>
      <c r="BU9" s="30">
        <f t="shared" si="24"/>
        <v>0</v>
      </c>
      <c r="BV9" s="43">
        <f t="shared" si="25"/>
        <v>0</v>
      </c>
      <c r="BW9" s="18">
        <f t="shared" si="26"/>
        <v>0</v>
      </c>
      <c r="BX9" s="19">
        <f t="shared" si="6"/>
        <v>0</v>
      </c>
      <c r="BY9" s="20">
        <f t="shared" si="7"/>
        <v>0</v>
      </c>
      <c r="BZ9" s="21">
        <f t="shared" si="8"/>
        <v>0</v>
      </c>
      <c r="CA9" s="22">
        <f t="shared" si="9"/>
        <v>0</v>
      </c>
      <c r="CB9" s="23">
        <f t="shared" si="10"/>
        <v>0</v>
      </c>
      <c r="CC9" s="44">
        <f t="shared" si="27"/>
        <v>0</v>
      </c>
      <c r="CD9" s="15"/>
      <c r="CE9" s="86">
        <v>7</v>
      </c>
      <c r="CF9" s="87">
        <f t="shared" si="11"/>
        <v>0</v>
      </c>
      <c r="CG9" s="88">
        <f t="shared" si="12"/>
        <v>0</v>
      </c>
      <c r="CH9" s="89">
        <f t="shared" si="13"/>
        <v>0</v>
      </c>
      <c r="CI9" s="90">
        <f t="shared" si="14"/>
        <v>0</v>
      </c>
      <c r="CJ9" s="91">
        <f t="shared" si="15"/>
        <v>0</v>
      </c>
      <c r="CK9" s="92">
        <f t="shared" si="16"/>
        <v>0</v>
      </c>
      <c r="CL9" s="93">
        <f t="shared" si="17"/>
        <v>0</v>
      </c>
      <c r="CM9" s="94">
        <f t="shared" si="18"/>
        <v>0</v>
      </c>
      <c r="CN9" s="95">
        <f t="shared" si="28"/>
        <v>0</v>
      </c>
      <c r="CR9" s="39"/>
      <c r="CS9" s="38"/>
    </row>
    <row r="10" spans="1:97" s="32" customFormat="1" x14ac:dyDescent="0.25">
      <c r="A10" s="81" t="str">
        <f t="shared" si="19"/>
        <v>8-</v>
      </c>
      <c r="B10" s="82">
        <v>8</v>
      </c>
      <c r="C10" s="45" t="s">
        <v>0</v>
      </c>
      <c r="D10" s="42">
        <v>8</v>
      </c>
      <c r="E10" s="30" t="e">
        <f>COUNTIF(#REF!,"v")</f>
        <v>#REF!</v>
      </c>
      <c r="F10" s="43" t="e">
        <f>COUNTIF(#REF!,"p")</f>
        <v>#REF!</v>
      </c>
      <c r="G10" s="18" t="e">
        <f>COUNTIF(#REF!,"g")</f>
        <v>#REF!</v>
      </c>
      <c r="H10" s="19" t="e">
        <f>COUNTIF(#REF!,"y")</f>
        <v>#REF!</v>
      </c>
      <c r="I10" s="20" t="e">
        <f>COUNTIF(#REF!,"r")</f>
        <v>#REF!</v>
      </c>
      <c r="J10" s="21" t="e">
        <f>COUNTIF(#REF!,"o")</f>
        <v>#REF!</v>
      </c>
      <c r="K10" s="22" t="e">
        <f>COUNTIF(#REF!,"b")</f>
        <v>#REF!</v>
      </c>
      <c r="L10" s="23" t="e">
        <f>COUNTIF(#REF!,"w")</f>
        <v>#REF!</v>
      </c>
      <c r="M10" s="44" t="e">
        <f t="shared" si="20"/>
        <v>#REF!</v>
      </c>
      <c r="N10" s="128"/>
      <c r="O10" s="33" t="s">
        <v>0</v>
      </c>
      <c r="P10" s="33" t="s">
        <v>0</v>
      </c>
      <c r="Q10" s="33" t="s">
        <v>0</v>
      </c>
      <c r="R10" s="33" t="s">
        <v>0</v>
      </c>
      <c r="S10" s="33" t="s">
        <v>0</v>
      </c>
      <c r="T10" s="33" t="s">
        <v>0</v>
      </c>
      <c r="U10" s="33" t="s">
        <v>0</v>
      </c>
      <c r="V10" s="33" t="s">
        <v>0</v>
      </c>
      <c r="W10" s="33" t="s">
        <v>0</v>
      </c>
      <c r="X10" s="33" t="s">
        <v>0</v>
      </c>
      <c r="Y10" s="33" t="s">
        <v>0</v>
      </c>
      <c r="Z10" s="33" t="s">
        <v>0</v>
      </c>
      <c r="AA10" s="33" t="s">
        <v>0</v>
      </c>
      <c r="AB10" s="33" t="s">
        <v>0</v>
      </c>
      <c r="AC10" s="33" t="s">
        <v>0</v>
      </c>
      <c r="AD10" s="33" t="s">
        <v>0</v>
      </c>
      <c r="AE10" s="33" t="s">
        <v>0</v>
      </c>
      <c r="AF10" s="33" t="s">
        <v>0</v>
      </c>
      <c r="AG10" s="33" t="s">
        <v>0</v>
      </c>
      <c r="AH10" s="33" t="s">
        <v>0</v>
      </c>
      <c r="AI10" s="33" t="s">
        <v>0</v>
      </c>
      <c r="AJ10" s="33" t="s">
        <v>0</v>
      </c>
      <c r="AK10" s="33" t="s">
        <v>0</v>
      </c>
      <c r="AL10" s="42">
        <v>8</v>
      </c>
      <c r="AM10" s="30">
        <f t="shared" si="21"/>
        <v>0</v>
      </c>
      <c r="AN10" s="43">
        <f t="shared" si="22"/>
        <v>0</v>
      </c>
      <c r="AO10" s="18">
        <f t="shared" si="0"/>
        <v>0</v>
      </c>
      <c r="AP10" s="19">
        <f t="shared" si="1"/>
        <v>0</v>
      </c>
      <c r="AQ10" s="20">
        <f t="shared" si="2"/>
        <v>0</v>
      </c>
      <c r="AR10" s="21">
        <f t="shared" si="3"/>
        <v>0</v>
      </c>
      <c r="AS10" s="22">
        <f t="shared" si="4"/>
        <v>0</v>
      </c>
      <c r="AT10" s="23">
        <f t="shared" si="5"/>
        <v>0</v>
      </c>
      <c r="AU10" s="44">
        <f t="shared" si="23"/>
        <v>0</v>
      </c>
      <c r="AV10" s="128"/>
      <c r="AW10" s="33" t="s">
        <v>0</v>
      </c>
      <c r="AX10" s="33" t="s">
        <v>0</v>
      </c>
      <c r="AY10" s="33" t="s">
        <v>0</v>
      </c>
      <c r="AZ10" s="33" t="s">
        <v>0</v>
      </c>
      <c r="BA10" s="33" t="s">
        <v>0</v>
      </c>
      <c r="BB10" s="33" t="s">
        <v>0</v>
      </c>
      <c r="BC10" s="33" t="s">
        <v>0</v>
      </c>
      <c r="BD10" s="33" t="s">
        <v>0</v>
      </c>
      <c r="BE10" s="33" t="s">
        <v>0</v>
      </c>
      <c r="BF10" s="33" t="s">
        <v>0</v>
      </c>
      <c r="BG10" s="33" t="s">
        <v>0</v>
      </c>
      <c r="BH10" s="33" t="s">
        <v>0</v>
      </c>
      <c r="BI10" s="33" t="s">
        <v>0</v>
      </c>
      <c r="BJ10" s="33" t="s">
        <v>0</v>
      </c>
      <c r="BK10" s="33" t="s">
        <v>0</v>
      </c>
      <c r="BL10" s="33" t="s">
        <v>0</v>
      </c>
      <c r="BM10" s="33" t="s">
        <v>0</v>
      </c>
      <c r="BN10" s="33" t="s">
        <v>0</v>
      </c>
      <c r="BO10" s="33" t="s">
        <v>0</v>
      </c>
      <c r="BP10" s="33" t="s">
        <v>0</v>
      </c>
      <c r="BQ10" s="33" t="s">
        <v>0</v>
      </c>
      <c r="BR10" s="33" t="s">
        <v>0</v>
      </c>
      <c r="BS10" s="33" t="s">
        <v>0</v>
      </c>
      <c r="BT10" s="42">
        <v>8</v>
      </c>
      <c r="BU10" s="30">
        <f t="shared" si="24"/>
        <v>0</v>
      </c>
      <c r="BV10" s="43">
        <f t="shared" si="25"/>
        <v>0</v>
      </c>
      <c r="BW10" s="18">
        <f t="shared" si="26"/>
        <v>0</v>
      </c>
      <c r="BX10" s="19">
        <f t="shared" si="6"/>
        <v>0</v>
      </c>
      <c r="BY10" s="20">
        <f t="shared" si="7"/>
        <v>0</v>
      </c>
      <c r="BZ10" s="21">
        <f t="shared" si="8"/>
        <v>0</v>
      </c>
      <c r="CA10" s="22">
        <f t="shared" si="9"/>
        <v>0</v>
      </c>
      <c r="CB10" s="23">
        <f t="shared" si="10"/>
        <v>0</v>
      </c>
      <c r="CC10" s="44">
        <f t="shared" si="27"/>
        <v>0</v>
      </c>
      <c r="CD10" s="15"/>
      <c r="CE10" s="86">
        <v>8</v>
      </c>
      <c r="CF10" s="87">
        <f t="shared" si="11"/>
        <v>0</v>
      </c>
      <c r="CG10" s="88">
        <f t="shared" si="12"/>
        <v>0</v>
      </c>
      <c r="CH10" s="89">
        <f t="shared" si="13"/>
        <v>0</v>
      </c>
      <c r="CI10" s="90">
        <f t="shared" si="14"/>
        <v>0</v>
      </c>
      <c r="CJ10" s="91">
        <f t="shared" si="15"/>
        <v>0</v>
      </c>
      <c r="CK10" s="92">
        <f t="shared" si="16"/>
        <v>0</v>
      </c>
      <c r="CL10" s="93">
        <f t="shared" si="17"/>
        <v>0</v>
      </c>
      <c r="CM10" s="94">
        <f t="shared" si="18"/>
        <v>0</v>
      </c>
      <c r="CN10" s="95">
        <f t="shared" si="28"/>
        <v>0</v>
      </c>
      <c r="CR10" s="39"/>
      <c r="CS10" s="38"/>
    </row>
    <row r="11" spans="1:97" s="32" customFormat="1" x14ac:dyDescent="0.25">
      <c r="A11" s="81" t="str">
        <f t="shared" si="19"/>
        <v>9-</v>
      </c>
      <c r="B11" s="82">
        <v>9</v>
      </c>
      <c r="C11" s="45" t="s">
        <v>0</v>
      </c>
      <c r="D11" s="42">
        <v>9</v>
      </c>
      <c r="E11" s="30" t="e">
        <f>COUNTIF(#REF!,"v")</f>
        <v>#REF!</v>
      </c>
      <c r="F11" s="43" t="e">
        <f>COUNTIF(#REF!,"p")</f>
        <v>#REF!</v>
      </c>
      <c r="G11" s="18" t="e">
        <f>COUNTIF(#REF!,"g")</f>
        <v>#REF!</v>
      </c>
      <c r="H11" s="19" t="e">
        <f>COUNTIF(#REF!,"y")</f>
        <v>#REF!</v>
      </c>
      <c r="I11" s="20" t="e">
        <f>COUNTIF(#REF!,"r")</f>
        <v>#REF!</v>
      </c>
      <c r="J11" s="21" t="e">
        <f>COUNTIF(#REF!,"o")</f>
        <v>#REF!</v>
      </c>
      <c r="K11" s="22" t="e">
        <f>COUNTIF(#REF!,"b")</f>
        <v>#REF!</v>
      </c>
      <c r="L11" s="23" t="e">
        <f>COUNTIF(#REF!,"w")</f>
        <v>#REF!</v>
      </c>
      <c r="M11" s="44" t="e">
        <f t="shared" si="20"/>
        <v>#REF!</v>
      </c>
      <c r="N11" s="128"/>
      <c r="O11" s="33" t="s">
        <v>0</v>
      </c>
      <c r="P11" s="33" t="s">
        <v>0</v>
      </c>
      <c r="Q11" s="33" t="s">
        <v>0</v>
      </c>
      <c r="R11" s="33" t="s">
        <v>0</v>
      </c>
      <c r="S11" s="33" t="s">
        <v>0</v>
      </c>
      <c r="T11" s="33" t="s">
        <v>0</v>
      </c>
      <c r="U11" s="33" t="s">
        <v>0</v>
      </c>
      <c r="V11" s="33" t="s">
        <v>0</v>
      </c>
      <c r="W11" s="33" t="s">
        <v>0</v>
      </c>
      <c r="X11" s="33" t="s">
        <v>0</v>
      </c>
      <c r="Y11" s="33" t="s">
        <v>0</v>
      </c>
      <c r="Z11" s="33" t="s">
        <v>0</v>
      </c>
      <c r="AA11" s="33" t="s">
        <v>0</v>
      </c>
      <c r="AB11" s="33" t="s">
        <v>0</v>
      </c>
      <c r="AC11" s="33" t="s">
        <v>0</v>
      </c>
      <c r="AD11" s="33" t="s">
        <v>0</v>
      </c>
      <c r="AE11" s="33" t="s">
        <v>0</v>
      </c>
      <c r="AF11" s="33" t="s">
        <v>0</v>
      </c>
      <c r="AG11" s="33" t="s">
        <v>0</v>
      </c>
      <c r="AH11" s="33" t="s">
        <v>0</v>
      </c>
      <c r="AI11" s="33" t="s">
        <v>0</v>
      </c>
      <c r="AJ11" s="33" t="s">
        <v>0</v>
      </c>
      <c r="AK11" s="33" t="s">
        <v>0</v>
      </c>
      <c r="AL11" s="42">
        <v>9</v>
      </c>
      <c r="AM11" s="30">
        <f t="shared" si="21"/>
        <v>0</v>
      </c>
      <c r="AN11" s="43">
        <f t="shared" si="22"/>
        <v>0</v>
      </c>
      <c r="AO11" s="18">
        <f t="shared" si="0"/>
        <v>0</v>
      </c>
      <c r="AP11" s="19">
        <f t="shared" si="1"/>
        <v>0</v>
      </c>
      <c r="AQ11" s="20">
        <f t="shared" si="2"/>
        <v>0</v>
      </c>
      <c r="AR11" s="21">
        <f t="shared" si="3"/>
        <v>0</v>
      </c>
      <c r="AS11" s="22">
        <f t="shared" si="4"/>
        <v>0</v>
      </c>
      <c r="AT11" s="23">
        <f t="shared" si="5"/>
        <v>0</v>
      </c>
      <c r="AU11" s="44">
        <f t="shared" si="23"/>
        <v>0</v>
      </c>
      <c r="AV11" s="128"/>
      <c r="AW11" s="33" t="s">
        <v>0</v>
      </c>
      <c r="AX11" s="33" t="s">
        <v>0</v>
      </c>
      <c r="AY11" s="33" t="s">
        <v>0</v>
      </c>
      <c r="AZ11" s="33" t="s">
        <v>0</v>
      </c>
      <c r="BA11" s="33" t="s">
        <v>0</v>
      </c>
      <c r="BB11" s="33" t="s">
        <v>0</v>
      </c>
      <c r="BC11" s="33" t="s">
        <v>0</v>
      </c>
      <c r="BD11" s="33" t="s">
        <v>0</v>
      </c>
      <c r="BE11" s="33" t="s">
        <v>0</v>
      </c>
      <c r="BF11" s="33" t="s">
        <v>0</v>
      </c>
      <c r="BG11" s="33" t="s">
        <v>0</v>
      </c>
      <c r="BH11" s="33" t="s">
        <v>0</v>
      </c>
      <c r="BI11" s="33" t="s">
        <v>0</v>
      </c>
      <c r="BJ11" s="33" t="s">
        <v>0</v>
      </c>
      <c r="BK11" s="33" t="s">
        <v>0</v>
      </c>
      <c r="BL11" s="33" t="s">
        <v>0</v>
      </c>
      <c r="BM11" s="33" t="s">
        <v>0</v>
      </c>
      <c r="BN11" s="33" t="s">
        <v>0</v>
      </c>
      <c r="BO11" s="33" t="s">
        <v>0</v>
      </c>
      <c r="BP11" s="33" t="s">
        <v>0</v>
      </c>
      <c r="BQ11" s="33" t="s">
        <v>0</v>
      </c>
      <c r="BR11" s="33" t="s">
        <v>0</v>
      </c>
      <c r="BS11" s="33" t="s">
        <v>0</v>
      </c>
      <c r="BT11" s="42">
        <v>9</v>
      </c>
      <c r="BU11" s="30">
        <f t="shared" si="24"/>
        <v>0</v>
      </c>
      <c r="BV11" s="43">
        <f t="shared" si="25"/>
        <v>0</v>
      </c>
      <c r="BW11" s="18">
        <f t="shared" si="26"/>
        <v>0</v>
      </c>
      <c r="BX11" s="19">
        <f t="shared" si="6"/>
        <v>0</v>
      </c>
      <c r="BY11" s="20">
        <f t="shared" si="7"/>
        <v>0</v>
      </c>
      <c r="BZ11" s="21">
        <f t="shared" si="8"/>
        <v>0</v>
      </c>
      <c r="CA11" s="22">
        <f t="shared" si="9"/>
        <v>0</v>
      </c>
      <c r="CB11" s="23">
        <f t="shared" si="10"/>
        <v>0</v>
      </c>
      <c r="CC11" s="44">
        <f t="shared" si="27"/>
        <v>0</v>
      </c>
      <c r="CD11" s="15"/>
      <c r="CE11" s="86">
        <v>9</v>
      </c>
      <c r="CF11" s="87">
        <f t="shared" si="11"/>
        <v>0</v>
      </c>
      <c r="CG11" s="88">
        <f t="shared" si="12"/>
        <v>0</v>
      </c>
      <c r="CH11" s="89">
        <f t="shared" si="13"/>
        <v>0</v>
      </c>
      <c r="CI11" s="90">
        <f t="shared" si="14"/>
        <v>0</v>
      </c>
      <c r="CJ11" s="91">
        <f t="shared" si="15"/>
        <v>0</v>
      </c>
      <c r="CK11" s="92">
        <f t="shared" si="16"/>
        <v>0</v>
      </c>
      <c r="CL11" s="93">
        <f t="shared" si="17"/>
        <v>0</v>
      </c>
      <c r="CM11" s="94">
        <f t="shared" si="18"/>
        <v>0</v>
      </c>
      <c r="CN11" s="95">
        <f t="shared" si="28"/>
        <v>0</v>
      </c>
      <c r="CR11" s="39"/>
      <c r="CS11" s="38"/>
    </row>
    <row r="12" spans="1:97" s="32" customFormat="1" x14ac:dyDescent="0.25">
      <c r="A12" s="81" t="str">
        <f t="shared" si="19"/>
        <v>10-</v>
      </c>
      <c r="B12" s="82">
        <v>10</v>
      </c>
      <c r="C12" s="45" t="s">
        <v>0</v>
      </c>
      <c r="D12" s="42">
        <v>10</v>
      </c>
      <c r="E12" s="30" t="e">
        <f>COUNTIF(#REF!,"v")</f>
        <v>#REF!</v>
      </c>
      <c r="F12" s="43" t="e">
        <f>COUNTIF(#REF!,"p")</f>
        <v>#REF!</v>
      </c>
      <c r="G12" s="18" t="e">
        <f>COUNTIF(#REF!,"g")</f>
        <v>#REF!</v>
      </c>
      <c r="H12" s="19" t="e">
        <f>COUNTIF(#REF!,"y")</f>
        <v>#REF!</v>
      </c>
      <c r="I12" s="20" t="e">
        <f>COUNTIF(#REF!,"r")</f>
        <v>#REF!</v>
      </c>
      <c r="J12" s="21" t="e">
        <f>COUNTIF(#REF!,"o")</f>
        <v>#REF!</v>
      </c>
      <c r="K12" s="22" t="e">
        <f>COUNTIF(#REF!,"b")</f>
        <v>#REF!</v>
      </c>
      <c r="L12" s="23" t="e">
        <f>COUNTIF(#REF!,"w")</f>
        <v>#REF!</v>
      </c>
      <c r="M12" s="44" t="e">
        <f t="shared" si="20"/>
        <v>#REF!</v>
      </c>
      <c r="N12" s="128"/>
      <c r="O12" s="33" t="s">
        <v>0</v>
      </c>
      <c r="P12" s="33" t="s">
        <v>0</v>
      </c>
      <c r="Q12" s="33" t="s">
        <v>0</v>
      </c>
      <c r="R12" s="33" t="s">
        <v>0</v>
      </c>
      <c r="S12" s="33" t="s">
        <v>0</v>
      </c>
      <c r="T12" s="33" t="s">
        <v>0</v>
      </c>
      <c r="U12" s="33" t="s">
        <v>0</v>
      </c>
      <c r="V12" s="33" t="s">
        <v>0</v>
      </c>
      <c r="W12" s="33" t="s">
        <v>0</v>
      </c>
      <c r="X12" s="33" t="s">
        <v>0</v>
      </c>
      <c r="Y12" s="33" t="s">
        <v>0</v>
      </c>
      <c r="Z12" s="33" t="s">
        <v>0</v>
      </c>
      <c r="AA12" s="33" t="s">
        <v>0</v>
      </c>
      <c r="AB12" s="33" t="s">
        <v>0</v>
      </c>
      <c r="AC12" s="33" t="s">
        <v>0</v>
      </c>
      <c r="AD12" s="33" t="s">
        <v>0</v>
      </c>
      <c r="AE12" s="33" t="s">
        <v>0</v>
      </c>
      <c r="AF12" s="33" t="s">
        <v>0</v>
      </c>
      <c r="AG12" s="33" t="s">
        <v>0</v>
      </c>
      <c r="AH12" s="33" t="s">
        <v>0</v>
      </c>
      <c r="AI12" s="33" t="s">
        <v>0</v>
      </c>
      <c r="AJ12" s="33" t="s">
        <v>0</v>
      </c>
      <c r="AK12" s="33" t="s">
        <v>0</v>
      </c>
      <c r="AL12" s="42">
        <v>10</v>
      </c>
      <c r="AM12" s="30">
        <f t="shared" si="21"/>
        <v>0</v>
      </c>
      <c r="AN12" s="43">
        <f t="shared" si="22"/>
        <v>0</v>
      </c>
      <c r="AO12" s="18">
        <f t="shared" si="0"/>
        <v>0</v>
      </c>
      <c r="AP12" s="19">
        <f t="shared" si="1"/>
        <v>0</v>
      </c>
      <c r="AQ12" s="20">
        <f t="shared" si="2"/>
        <v>0</v>
      </c>
      <c r="AR12" s="21">
        <f t="shared" si="3"/>
        <v>0</v>
      </c>
      <c r="AS12" s="22">
        <f t="shared" si="4"/>
        <v>0</v>
      </c>
      <c r="AT12" s="23">
        <f t="shared" si="5"/>
        <v>0</v>
      </c>
      <c r="AU12" s="44">
        <f t="shared" si="23"/>
        <v>0</v>
      </c>
      <c r="AV12" s="128"/>
      <c r="AW12" s="33" t="s">
        <v>0</v>
      </c>
      <c r="AX12" s="33" t="s">
        <v>0</v>
      </c>
      <c r="AY12" s="33" t="s">
        <v>0</v>
      </c>
      <c r="AZ12" s="33" t="s">
        <v>0</v>
      </c>
      <c r="BA12" s="33" t="s">
        <v>0</v>
      </c>
      <c r="BB12" s="33" t="s">
        <v>0</v>
      </c>
      <c r="BC12" s="33" t="s">
        <v>0</v>
      </c>
      <c r="BD12" s="33" t="s">
        <v>0</v>
      </c>
      <c r="BE12" s="33" t="s">
        <v>0</v>
      </c>
      <c r="BF12" s="33" t="s">
        <v>0</v>
      </c>
      <c r="BG12" s="33" t="s">
        <v>0</v>
      </c>
      <c r="BH12" s="33" t="s">
        <v>0</v>
      </c>
      <c r="BI12" s="33" t="s">
        <v>0</v>
      </c>
      <c r="BJ12" s="33" t="s">
        <v>0</v>
      </c>
      <c r="BK12" s="33" t="s">
        <v>0</v>
      </c>
      <c r="BL12" s="33" t="s">
        <v>0</v>
      </c>
      <c r="BM12" s="33" t="s">
        <v>0</v>
      </c>
      <c r="BN12" s="33" t="s">
        <v>0</v>
      </c>
      <c r="BO12" s="33" t="s">
        <v>0</v>
      </c>
      <c r="BP12" s="33" t="s">
        <v>0</v>
      </c>
      <c r="BQ12" s="33" t="s">
        <v>0</v>
      </c>
      <c r="BR12" s="33" t="s">
        <v>0</v>
      </c>
      <c r="BS12" s="33" t="s">
        <v>0</v>
      </c>
      <c r="BT12" s="42">
        <v>10</v>
      </c>
      <c r="BU12" s="30">
        <f t="shared" si="24"/>
        <v>0</v>
      </c>
      <c r="BV12" s="43">
        <f t="shared" si="25"/>
        <v>0</v>
      </c>
      <c r="BW12" s="18">
        <f t="shared" si="26"/>
        <v>0</v>
      </c>
      <c r="BX12" s="19">
        <f t="shared" si="6"/>
        <v>0</v>
      </c>
      <c r="BY12" s="20">
        <f t="shared" si="7"/>
        <v>0</v>
      </c>
      <c r="BZ12" s="21">
        <f t="shared" si="8"/>
        <v>0</v>
      </c>
      <c r="CA12" s="22">
        <f t="shared" si="9"/>
        <v>0</v>
      </c>
      <c r="CB12" s="23">
        <f t="shared" si="10"/>
        <v>0</v>
      </c>
      <c r="CC12" s="44">
        <f t="shared" si="27"/>
        <v>0</v>
      </c>
      <c r="CD12" s="15"/>
      <c r="CE12" s="86">
        <v>10</v>
      </c>
      <c r="CF12" s="87">
        <f t="shared" si="11"/>
        <v>0</v>
      </c>
      <c r="CG12" s="88">
        <f t="shared" si="12"/>
        <v>0</v>
      </c>
      <c r="CH12" s="89">
        <f t="shared" si="13"/>
        <v>0</v>
      </c>
      <c r="CI12" s="90">
        <f t="shared" si="14"/>
        <v>0</v>
      </c>
      <c r="CJ12" s="91">
        <f t="shared" si="15"/>
        <v>0</v>
      </c>
      <c r="CK12" s="92">
        <f t="shared" si="16"/>
        <v>0</v>
      </c>
      <c r="CL12" s="93">
        <f t="shared" si="17"/>
        <v>0</v>
      </c>
      <c r="CM12" s="94">
        <f t="shared" si="18"/>
        <v>0</v>
      </c>
      <c r="CN12" s="95">
        <f t="shared" si="28"/>
        <v>0</v>
      </c>
      <c r="CR12" s="39"/>
      <c r="CS12" s="38"/>
    </row>
    <row r="13" spans="1:97" s="32" customFormat="1" x14ac:dyDescent="0.25">
      <c r="A13" s="81" t="str">
        <f t="shared" si="19"/>
        <v>11-</v>
      </c>
      <c r="B13" s="82">
        <v>11</v>
      </c>
      <c r="C13" s="45" t="s">
        <v>0</v>
      </c>
      <c r="D13" s="42">
        <v>11</v>
      </c>
      <c r="E13" s="30" t="e">
        <f>COUNTIF(#REF!,"v")</f>
        <v>#REF!</v>
      </c>
      <c r="F13" s="43" t="e">
        <f>COUNTIF(#REF!,"p")</f>
        <v>#REF!</v>
      </c>
      <c r="G13" s="18" t="e">
        <f>COUNTIF(#REF!,"g")</f>
        <v>#REF!</v>
      </c>
      <c r="H13" s="19" t="e">
        <f>COUNTIF(#REF!,"y")</f>
        <v>#REF!</v>
      </c>
      <c r="I13" s="20" t="e">
        <f>COUNTIF(#REF!,"r")</f>
        <v>#REF!</v>
      </c>
      <c r="J13" s="21" t="e">
        <f>COUNTIF(#REF!,"o")</f>
        <v>#REF!</v>
      </c>
      <c r="K13" s="22" t="e">
        <f>COUNTIF(#REF!,"b")</f>
        <v>#REF!</v>
      </c>
      <c r="L13" s="23" t="e">
        <f>COUNTIF(#REF!,"w")</f>
        <v>#REF!</v>
      </c>
      <c r="M13" s="44" t="e">
        <f t="shared" si="20"/>
        <v>#REF!</v>
      </c>
      <c r="N13" s="128"/>
      <c r="O13" s="33" t="s">
        <v>0</v>
      </c>
      <c r="P13" s="33" t="s">
        <v>0</v>
      </c>
      <c r="Q13" s="33" t="s">
        <v>0</v>
      </c>
      <c r="R13" s="33" t="s">
        <v>0</v>
      </c>
      <c r="S13" s="33" t="s">
        <v>0</v>
      </c>
      <c r="T13" s="33" t="s">
        <v>0</v>
      </c>
      <c r="U13" s="33" t="s">
        <v>0</v>
      </c>
      <c r="V13" s="33" t="s">
        <v>0</v>
      </c>
      <c r="W13" s="33" t="s">
        <v>0</v>
      </c>
      <c r="X13" s="33" t="s">
        <v>0</v>
      </c>
      <c r="Y13" s="33" t="s">
        <v>0</v>
      </c>
      <c r="Z13" s="33" t="s">
        <v>0</v>
      </c>
      <c r="AA13" s="33" t="s">
        <v>0</v>
      </c>
      <c r="AB13" s="33" t="s">
        <v>0</v>
      </c>
      <c r="AC13" s="33" t="s">
        <v>0</v>
      </c>
      <c r="AD13" s="33" t="s">
        <v>0</v>
      </c>
      <c r="AE13" s="33" t="s">
        <v>0</v>
      </c>
      <c r="AF13" s="33" t="s">
        <v>0</v>
      </c>
      <c r="AG13" s="33" t="s">
        <v>0</v>
      </c>
      <c r="AH13" s="33" t="s">
        <v>0</v>
      </c>
      <c r="AI13" s="33" t="s">
        <v>0</v>
      </c>
      <c r="AJ13" s="33" t="s">
        <v>0</v>
      </c>
      <c r="AK13" s="33" t="s">
        <v>0</v>
      </c>
      <c r="AL13" s="42">
        <v>11</v>
      </c>
      <c r="AM13" s="30">
        <f t="shared" si="21"/>
        <v>0</v>
      </c>
      <c r="AN13" s="43">
        <f t="shared" si="22"/>
        <v>0</v>
      </c>
      <c r="AO13" s="18">
        <f t="shared" si="0"/>
        <v>0</v>
      </c>
      <c r="AP13" s="19">
        <f t="shared" si="1"/>
        <v>0</v>
      </c>
      <c r="AQ13" s="20">
        <f t="shared" si="2"/>
        <v>0</v>
      </c>
      <c r="AR13" s="21">
        <f t="shared" si="3"/>
        <v>0</v>
      </c>
      <c r="AS13" s="22">
        <f t="shared" si="4"/>
        <v>0</v>
      </c>
      <c r="AT13" s="23">
        <f t="shared" si="5"/>
        <v>0</v>
      </c>
      <c r="AU13" s="44">
        <f t="shared" si="23"/>
        <v>0</v>
      </c>
      <c r="AV13" s="128"/>
      <c r="AW13" s="33" t="s">
        <v>0</v>
      </c>
      <c r="AX13" s="33" t="s">
        <v>0</v>
      </c>
      <c r="AY13" s="33" t="s">
        <v>0</v>
      </c>
      <c r="AZ13" s="33" t="s">
        <v>0</v>
      </c>
      <c r="BA13" s="33" t="s">
        <v>0</v>
      </c>
      <c r="BB13" s="33" t="s">
        <v>0</v>
      </c>
      <c r="BC13" s="33" t="s">
        <v>0</v>
      </c>
      <c r="BD13" s="33" t="s">
        <v>0</v>
      </c>
      <c r="BE13" s="33" t="s">
        <v>0</v>
      </c>
      <c r="BF13" s="33" t="s">
        <v>0</v>
      </c>
      <c r="BG13" s="33" t="s">
        <v>0</v>
      </c>
      <c r="BH13" s="33" t="s">
        <v>0</v>
      </c>
      <c r="BI13" s="33" t="s">
        <v>0</v>
      </c>
      <c r="BJ13" s="33" t="s">
        <v>0</v>
      </c>
      <c r="BK13" s="33" t="s">
        <v>0</v>
      </c>
      <c r="BL13" s="33" t="s">
        <v>0</v>
      </c>
      <c r="BM13" s="33" t="s">
        <v>0</v>
      </c>
      <c r="BN13" s="33" t="s">
        <v>0</v>
      </c>
      <c r="BO13" s="33" t="s">
        <v>0</v>
      </c>
      <c r="BP13" s="33" t="s">
        <v>0</v>
      </c>
      <c r="BQ13" s="33" t="s">
        <v>0</v>
      </c>
      <c r="BR13" s="33" t="s">
        <v>0</v>
      </c>
      <c r="BS13" s="33" t="s">
        <v>0</v>
      </c>
      <c r="BT13" s="42">
        <v>11</v>
      </c>
      <c r="BU13" s="30">
        <f t="shared" si="24"/>
        <v>0</v>
      </c>
      <c r="BV13" s="43">
        <f t="shared" si="25"/>
        <v>0</v>
      </c>
      <c r="BW13" s="18">
        <f t="shared" si="26"/>
        <v>0</v>
      </c>
      <c r="BX13" s="19">
        <f t="shared" si="6"/>
        <v>0</v>
      </c>
      <c r="BY13" s="20">
        <f t="shared" si="7"/>
        <v>0</v>
      </c>
      <c r="BZ13" s="21">
        <f t="shared" si="8"/>
        <v>0</v>
      </c>
      <c r="CA13" s="22">
        <f t="shared" si="9"/>
        <v>0</v>
      </c>
      <c r="CB13" s="23">
        <f t="shared" si="10"/>
        <v>0</v>
      </c>
      <c r="CC13" s="44">
        <f t="shared" si="27"/>
        <v>0</v>
      </c>
      <c r="CD13" s="15"/>
      <c r="CE13" s="86">
        <v>11</v>
      </c>
      <c r="CF13" s="87">
        <f t="shared" si="11"/>
        <v>0</v>
      </c>
      <c r="CG13" s="88">
        <f t="shared" si="12"/>
        <v>0</v>
      </c>
      <c r="CH13" s="89">
        <f t="shared" si="13"/>
        <v>0</v>
      </c>
      <c r="CI13" s="90">
        <f t="shared" si="14"/>
        <v>0</v>
      </c>
      <c r="CJ13" s="91">
        <f t="shared" si="15"/>
        <v>0</v>
      </c>
      <c r="CK13" s="92">
        <f t="shared" si="16"/>
        <v>0</v>
      </c>
      <c r="CL13" s="93">
        <f t="shared" si="17"/>
        <v>0</v>
      </c>
      <c r="CM13" s="94">
        <f t="shared" si="18"/>
        <v>0</v>
      </c>
      <c r="CN13" s="95">
        <f t="shared" si="28"/>
        <v>0</v>
      </c>
      <c r="CR13" s="39"/>
      <c r="CS13" s="38"/>
    </row>
    <row r="14" spans="1:97" s="32" customFormat="1" x14ac:dyDescent="0.25">
      <c r="A14" s="81" t="str">
        <f t="shared" si="19"/>
        <v>12-</v>
      </c>
      <c r="B14" s="82">
        <v>12</v>
      </c>
      <c r="C14" s="45" t="s">
        <v>0</v>
      </c>
      <c r="D14" s="42">
        <v>12</v>
      </c>
      <c r="E14" s="30" t="e">
        <f>COUNTIF(#REF!,"v")</f>
        <v>#REF!</v>
      </c>
      <c r="F14" s="43" t="e">
        <f>COUNTIF(#REF!,"p")</f>
        <v>#REF!</v>
      </c>
      <c r="G14" s="18" t="e">
        <f>COUNTIF(#REF!,"g")</f>
        <v>#REF!</v>
      </c>
      <c r="H14" s="19" t="e">
        <f>COUNTIF(#REF!,"y")</f>
        <v>#REF!</v>
      </c>
      <c r="I14" s="20" t="e">
        <f>COUNTIF(#REF!,"r")</f>
        <v>#REF!</v>
      </c>
      <c r="J14" s="21" t="e">
        <f>COUNTIF(#REF!,"o")</f>
        <v>#REF!</v>
      </c>
      <c r="K14" s="22" t="e">
        <f>COUNTIF(#REF!,"b")</f>
        <v>#REF!</v>
      </c>
      <c r="L14" s="23" t="e">
        <f>COUNTIF(#REF!,"w")</f>
        <v>#REF!</v>
      </c>
      <c r="M14" s="44" t="e">
        <f t="shared" si="20"/>
        <v>#REF!</v>
      </c>
      <c r="N14" s="128"/>
      <c r="O14" s="33" t="s">
        <v>0</v>
      </c>
      <c r="P14" s="33" t="s">
        <v>0</v>
      </c>
      <c r="Q14" s="33" t="s">
        <v>0</v>
      </c>
      <c r="R14" s="33" t="s">
        <v>0</v>
      </c>
      <c r="S14" s="33" t="s">
        <v>0</v>
      </c>
      <c r="T14" s="33" t="s">
        <v>0</v>
      </c>
      <c r="U14" s="33" t="s">
        <v>0</v>
      </c>
      <c r="V14" s="33" t="s">
        <v>0</v>
      </c>
      <c r="W14" s="33" t="s">
        <v>0</v>
      </c>
      <c r="X14" s="33" t="s">
        <v>0</v>
      </c>
      <c r="Y14" s="33" t="s">
        <v>0</v>
      </c>
      <c r="Z14" s="33" t="s">
        <v>0</v>
      </c>
      <c r="AA14" s="33" t="s">
        <v>0</v>
      </c>
      <c r="AB14" s="33" t="s">
        <v>0</v>
      </c>
      <c r="AC14" s="33" t="s">
        <v>0</v>
      </c>
      <c r="AD14" s="33" t="s">
        <v>0</v>
      </c>
      <c r="AE14" s="33" t="s">
        <v>0</v>
      </c>
      <c r="AF14" s="33" t="s">
        <v>0</v>
      </c>
      <c r="AG14" s="33" t="s">
        <v>0</v>
      </c>
      <c r="AH14" s="33" t="s">
        <v>0</v>
      </c>
      <c r="AI14" s="33" t="s">
        <v>0</v>
      </c>
      <c r="AJ14" s="33" t="s">
        <v>0</v>
      </c>
      <c r="AK14" s="33" t="s">
        <v>0</v>
      </c>
      <c r="AL14" s="42">
        <v>12</v>
      </c>
      <c r="AM14" s="30">
        <f t="shared" si="21"/>
        <v>0</v>
      </c>
      <c r="AN14" s="43">
        <f t="shared" si="22"/>
        <v>0</v>
      </c>
      <c r="AO14" s="18">
        <f t="shared" si="0"/>
        <v>0</v>
      </c>
      <c r="AP14" s="19">
        <f t="shared" si="1"/>
        <v>0</v>
      </c>
      <c r="AQ14" s="20">
        <f t="shared" si="2"/>
        <v>0</v>
      </c>
      <c r="AR14" s="21">
        <f t="shared" si="3"/>
        <v>0</v>
      </c>
      <c r="AS14" s="22">
        <f t="shared" si="4"/>
        <v>0</v>
      </c>
      <c r="AT14" s="23">
        <f t="shared" si="5"/>
        <v>0</v>
      </c>
      <c r="AU14" s="44">
        <f t="shared" si="23"/>
        <v>0</v>
      </c>
      <c r="AV14" s="128"/>
      <c r="AW14" s="33" t="s">
        <v>0</v>
      </c>
      <c r="AX14" s="33" t="s">
        <v>0</v>
      </c>
      <c r="AY14" s="33" t="s">
        <v>0</v>
      </c>
      <c r="AZ14" s="33" t="s">
        <v>0</v>
      </c>
      <c r="BA14" s="33" t="s">
        <v>0</v>
      </c>
      <c r="BB14" s="33" t="s">
        <v>0</v>
      </c>
      <c r="BC14" s="33" t="s">
        <v>0</v>
      </c>
      <c r="BD14" s="33" t="s">
        <v>0</v>
      </c>
      <c r="BE14" s="33" t="s">
        <v>0</v>
      </c>
      <c r="BF14" s="33" t="s">
        <v>0</v>
      </c>
      <c r="BG14" s="33" t="s">
        <v>0</v>
      </c>
      <c r="BH14" s="33" t="s">
        <v>0</v>
      </c>
      <c r="BI14" s="33" t="s">
        <v>0</v>
      </c>
      <c r="BJ14" s="33" t="s">
        <v>0</v>
      </c>
      <c r="BK14" s="33" t="s">
        <v>0</v>
      </c>
      <c r="BL14" s="33" t="s">
        <v>0</v>
      </c>
      <c r="BM14" s="33" t="s">
        <v>0</v>
      </c>
      <c r="BN14" s="33" t="s">
        <v>0</v>
      </c>
      <c r="BO14" s="33" t="s">
        <v>0</v>
      </c>
      <c r="BP14" s="33" t="s">
        <v>0</v>
      </c>
      <c r="BQ14" s="33" t="s">
        <v>0</v>
      </c>
      <c r="BR14" s="33" t="s">
        <v>0</v>
      </c>
      <c r="BS14" s="33" t="s">
        <v>0</v>
      </c>
      <c r="BT14" s="42">
        <v>12</v>
      </c>
      <c r="BU14" s="30">
        <f t="shared" si="24"/>
        <v>0</v>
      </c>
      <c r="BV14" s="43">
        <f t="shared" si="25"/>
        <v>0</v>
      </c>
      <c r="BW14" s="18">
        <f t="shared" si="26"/>
        <v>0</v>
      </c>
      <c r="BX14" s="19">
        <f t="shared" si="6"/>
        <v>0</v>
      </c>
      <c r="BY14" s="20">
        <f t="shared" si="7"/>
        <v>0</v>
      </c>
      <c r="BZ14" s="21">
        <f t="shared" si="8"/>
        <v>0</v>
      </c>
      <c r="CA14" s="22">
        <f t="shared" si="9"/>
        <v>0</v>
      </c>
      <c r="CB14" s="23">
        <f t="shared" si="10"/>
        <v>0</v>
      </c>
      <c r="CC14" s="44">
        <f t="shared" si="27"/>
        <v>0</v>
      </c>
      <c r="CD14" s="15"/>
      <c r="CE14" s="86">
        <v>12</v>
      </c>
      <c r="CF14" s="87">
        <f t="shared" si="11"/>
        <v>0</v>
      </c>
      <c r="CG14" s="88">
        <f t="shared" si="12"/>
        <v>0</v>
      </c>
      <c r="CH14" s="89">
        <f t="shared" si="13"/>
        <v>0</v>
      </c>
      <c r="CI14" s="90">
        <f t="shared" si="14"/>
        <v>0</v>
      </c>
      <c r="CJ14" s="91">
        <f t="shared" si="15"/>
        <v>0</v>
      </c>
      <c r="CK14" s="92">
        <f t="shared" si="16"/>
        <v>0</v>
      </c>
      <c r="CL14" s="93">
        <f t="shared" si="17"/>
        <v>0</v>
      </c>
      <c r="CM14" s="94">
        <f t="shared" si="18"/>
        <v>0</v>
      </c>
      <c r="CN14" s="95">
        <f t="shared" si="28"/>
        <v>0</v>
      </c>
      <c r="CR14" s="39"/>
      <c r="CS14" s="38"/>
    </row>
    <row r="15" spans="1:97" s="32" customFormat="1" x14ac:dyDescent="0.25">
      <c r="A15" s="81" t="str">
        <f t="shared" si="19"/>
        <v>13-</v>
      </c>
      <c r="B15" s="82">
        <v>13</v>
      </c>
      <c r="C15" s="45" t="s">
        <v>0</v>
      </c>
      <c r="D15" s="42">
        <v>13</v>
      </c>
      <c r="E15" s="30" t="e">
        <f>COUNTIF(#REF!,"v")</f>
        <v>#REF!</v>
      </c>
      <c r="F15" s="43" t="e">
        <f>COUNTIF(#REF!,"p")</f>
        <v>#REF!</v>
      </c>
      <c r="G15" s="18" t="e">
        <f>COUNTIF(#REF!,"g")</f>
        <v>#REF!</v>
      </c>
      <c r="H15" s="19" t="e">
        <f>COUNTIF(#REF!,"y")</f>
        <v>#REF!</v>
      </c>
      <c r="I15" s="20" t="e">
        <f>COUNTIF(#REF!,"r")</f>
        <v>#REF!</v>
      </c>
      <c r="J15" s="21" t="e">
        <f>COUNTIF(#REF!,"o")</f>
        <v>#REF!</v>
      </c>
      <c r="K15" s="22" t="e">
        <f>COUNTIF(#REF!,"b")</f>
        <v>#REF!</v>
      </c>
      <c r="L15" s="23" t="e">
        <f>COUNTIF(#REF!,"w")</f>
        <v>#REF!</v>
      </c>
      <c r="M15" s="44" t="e">
        <f t="shared" si="20"/>
        <v>#REF!</v>
      </c>
      <c r="N15" s="128"/>
      <c r="O15" s="33" t="s">
        <v>0</v>
      </c>
      <c r="P15" s="33" t="s">
        <v>0</v>
      </c>
      <c r="Q15" s="33" t="s">
        <v>0</v>
      </c>
      <c r="R15" s="33" t="s">
        <v>0</v>
      </c>
      <c r="S15" s="33" t="s">
        <v>0</v>
      </c>
      <c r="T15" s="33" t="s">
        <v>0</v>
      </c>
      <c r="U15" s="33" t="s">
        <v>0</v>
      </c>
      <c r="V15" s="33" t="s">
        <v>0</v>
      </c>
      <c r="W15" s="33" t="s">
        <v>0</v>
      </c>
      <c r="X15" s="33" t="s">
        <v>0</v>
      </c>
      <c r="Y15" s="33" t="s">
        <v>0</v>
      </c>
      <c r="Z15" s="33" t="s">
        <v>0</v>
      </c>
      <c r="AA15" s="33" t="s">
        <v>0</v>
      </c>
      <c r="AB15" s="33" t="s">
        <v>0</v>
      </c>
      <c r="AC15" s="33" t="s">
        <v>0</v>
      </c>
      <c r="AD15" s="33" t="s">
        <v>0</v>
      </c>
      <c r="AE15" s="33" t="s">
        <v>0</v>
      </c>
      <c r="AF15" s="33" t="s">
        <v>0</v>
      </c>
      <c r="AG15" s="33" t="s">
        <v>0</v>
      </c>
      <c r="AH15" s="33" t="s">
        <v>0</v>
      </c>
      <c r="AI15" s="33" t="s">
        <v>0</v>
      </c>
      <c r="AJ15" s="33" t="s">
        <v>0</v>
      </c>
      <c r="AK15" s="33" t="s">
        <v>0</v>
      </c>
      <c r="AL15" s="42">
        <v>13</v>
      </c>
      <c r="AM15" s="30">
        <f t="shared" si="21"/>
        <v>0</v>
      </c>
      <c r="AN15" s="43">
        <f t="shared" si="22"/>
        <v>0</v>
      </c>
      <c r="AO15" s="18">
        <f t="shared" si="0"/>
        <v>0</v>
      </c>
      <c r="AP15" s="19">
        <f t="shared" si="1"/>
        <v>0</v>
      </c>
      <c r="AQ15" s="20">
        <f t="shared" si="2"/>
        <v>0</v>
      </c>
      <c r="AR15" s="21">
        <f t="shared" si="3"/>
        <v>0</v>
      </c>
      <c r="AS15" s="22">
        <f t="shared" si="4"/>
        <v>0</v>
      </c>
      <c r="AT15" s="23">
        <f t="shared" si="5"/>
        <v>0</v>
      </c>
      <c r="AU15" s="44">
        <f t="shared" si="23"/>
        <v>0</v>
      </c>
      <c r="AV15" s="128"/>
      <c r="AW15" s="33" t="s">
        <v>0</v>
      </c>
      <c r="AX15" s="33" t="s">
        <v>0</v>
      </c>
      <c r="AY15" s="33" t="s">
        <v>0</v>
      </c>
      <c r="AZ15" s="33" t="s">
        <v>0</v>
      </c>
      <c r="BA15" s="33" t="s">
        <v>0</v>
      </c>
      <c r="BB15" s="33" t="s">
        <v>0</v>
      </c>
      <c r="BC15" s="33" t="s">
        <v>0</v>
      </c>
      <c r="BD15" s="33" t="s">
        <v>0</v>
      </c>
      <c r="BE15" s="33" t="s">
        <v>0</v>
      </c>
      <c r="BF15" s="33" t="s">
        <v>0</v>
      </c>
      <c r="BG15" s="33" t="s">
        <v>0</v>
      </c>
      <c r="BH15" s="33" t="s">
        <v>0</v>
      </c>
      <c r="BI15" s="33" t="s">
        <v>0</v>
      </c>
      <c r="BJ15" s="33" t="s">
        <v>0</v>
      </c>
      <c r="BK15" s="33" t="s">
        <v>0</v>
      </c>
      <c r="BL15" s="33" t="s">
        <v>0</v>
      </c>
      <c r="BM15" s="33" t="s">
        <v>0</v>
      </c>
      <c r="BN15" s="33" t="s">
        <v>0</v>
      </c>
      <c r="BO15" s="33" t="s">
        <v>0</v>
      </c>
      <c r="BP15" s="33" t="s">
        <v>0</v>
      </c>
      <c r="BQ15" s="33" t="s">
        <v>0</v>
      </c>
      <c r="BR15" s="33" t="s">
        <v>0</v>
      </c>
      <c r="BS15" s="33" t="s">
        <v>0</v>
      </c>
      <c r="BT15" s="42">
        <v>13</v>
      </c>
      <c r="BU15" s="30">
        <f t="shared" si="24"/>
        <v>0</v>
      </c>
      <c r="BV15" s="43">
        <f t="shared" si="25"/>
        <v>0</v>
      </c>
      <c r="BW15" s="18">
        <f t="shared" si="26"/>
        <v>0</v>
      </c>
      <c r="BX15" s="19">
        <f t="shared" si="6"/>
        <v>0</v>
      </c>
      <c r="BY15" s="20">
        <f t="shared" si="7"/>
        <v>0</v>
      </c>
      <c r="BZ15" s="21">
        <f t="shared" si="8"/>
        <v>0</v>
      </c>
      <c r="CA15" s="22">
        <f t="shared" si="9"/>
        <v>0</v>
      </c>
      <c r="CB15" s="23">
        <f t="shared" si="10"/>
        <v>0</v>
      </c>
      <c r="CC15" s="44">
        <f t="shared" si="27"/>
        <v>0</v>
      </c>
      <c r="CD15" s="15"/>
      <c r="CE15" s="86">
        <v>13</v>
      </c>
      <c r="CF15" s="87">
        <f t="shared" si="11"/>
        <v>0</v>
      </c>
      <c r="CG15" s="88">
        <f t="shared" si="12"/>
        <v>0</v>
      </c>
      <c r="CH15" s="89">
        <f t="shared" si="13"/>
        <v>0</v>
      </c>
      <c r="CI15" s="90">
        <f t="shared" si="14"/>
        <v>0</v>
      </c>
      <c r="CJ15" s="91">
        <f t="shared" si="15"/>
        <v>0</v>
      </c>
      <c r="CK15" s="92">
        <f t="shared" si="16"/>
        <v>0</v>
      </c>
      <c r="CL15" s="93">
        <f t="shared" si="17"/>
        <v>0</v>
      </c>
      <c r="CM15" s="94">
        <f t="shared" si="18"/>
        <v>0</v>
      </c>
      <c r="CN15" s="95">
        <f t="shared" si="28"/>
        <v>0</v>
      </c>
      <c r="CR15" s="39"/>
      <c r="CS15" s="38"/>
    </row>
    <row r="16" spans="1:97" s="32" customFormat="1" x14ac:dyDescent="0.25">
      <c r="A16" s="81" t="str">
        <f t="shared" si="19"/>
        <v>14-</v>
      </c>
      <c r="B16" s="82">
        <v>14</v>
      </c>
      <c r="C16" s="45" t="s">
        <v>0</v>
      </c>
      <c r="D16" s="42">
        <v>14</v>
      </c>
      <c r="E16" s="30" t="e">
        <f>COUNTIF(#REF!,"v")</f>
        <v>#REF!</v>
      </c>
      <c r="F16" s="43" t="e">
        <f>COUNTIF(#REF!,"p")</f>
        <v>#REF!</v>
      </c>
      <c r="G16" s="18" t="e">
        <f>COUNTIF(#REF!,"g")</f>
        <v>#REF!</v>
      </c>
      <c r="H16" s="19" t="e">
        <f>COUNTIF(#REF!,"y")</f>
        <v>#REF!</v>
      </c>
      <c r="I16" s="20" t="e">
        <f>COUNTIF(#REF!,"r")</f>
        <v>#REF!</v>
      </c>
      <c r="J16" s="21" t="e">
        <f>COUNTIF(#REF!,"o")</f>
        <v>#REF!</v>
      </c>
      <c r="K16" s="22" t="e">
        <f>COUNTIF(#REF!,"b")</f>
        <v>#REF!</v>
      </c>
      <c r="L16" s="23" t="e">
        <f>COUNTIF(#REF!,"w")</f>
        <v>#REF!</v>
      </c>
      <c r="M16" s="44" t="e">
        <f t="shared" si="20"/>
        <v>#REF!</v>
      </c>
      <c r="N16" s="128"/>
      <c r="O16" s="33" t="s">
        <v>0</v>
      </c>
      <c r="P16" s="33" t="s">
        <v>0</v>
      </c>
      <c r="Q16" s="33" t="s">
        <v>0</v>
      </c>
      <c r="R16" s="33" t="s">
        <v>0</v>
      </c>
      <c r="S16" s="33" t="s">
        <v>0</v>
      </c>
      <c r="T16" s="33" t="s">
        <v>0</v>
      </c>
      <c r="U16" s="33" t="s">
        <v>0</v>
      </c>
      <c r="V16" s="33" t="s">
        <v>0</v>
      </c>
      <c r="W16" s="33" t="s">
        <v>0</v>
      </c>
      <c r="X16" s="33" t="s">
        <v>0</v>
      </c>
      <c r="Y16" s="33" t="s">
        <v>0</v>
      </c>
      <c r="Z16" s="33" t="s">
        <v>0</v>
      </c>
      <c r="AA16" s="33" t="s">
        <v>0</v>
      </c>
      <c r="AB16" s="33" t="s">
        <v>0</v>
      </c>
      <c r="AC16" s="33" t="s">
        <v>0</v>
      </c>
      <c r="AD16" s="33" t="s">
        <v>0</v>
      </c>
      <c r="AE16" s="33" t="s">
        <v>0</v>
      </c>
      <c r="AF16" s="33" t="s">
        <v>0</v>
      </c>
      <c r="AG16" s="33" t="s">
        <v>0</v>
      </c>
      <c r="AH16" s="33" t="s">
        <v>0</v>
      </c>
      <c r="AI16" s="33" t="s">
        <v>0</v>
      </c>
      <c r="AJ16" s="33" t="s">
        <v>0</v>
      </c>
      <c r="AK16" s="33" t="s">
        <v>0</v>
      </c>
      <c r="AL16" s="42">
        <v>14</v>
      </c>
      <c r="AM16" s="30">
        <f t="shared" si="21"/>
        <v>0</v>
      </c>
      <c r="AN16" s="43">
        <f t="shared" si="22"/>
        <v>0</v>
      </c>
      <c r="AO16" s="18">
        <f t="shared" si="0"/>
        <v>0</v>
      </c>
      <c r="AP16" s="19">
        <f t="shared" si="1"/>
        <v>0</v>
      </c>
      <c r="AQ16" s="20">
        <f t="shared" si="2"/>
        <v>0</v>
      </c>
      <c r="AR16" s="21">
        <f t="shared" si="3"/>
        <v>0</v>
      </c>
      <c r="AS16" s="22">
        <f t="shared" si="4"/>
        <v>0</v>
      </c>
      <c r="AT16" s="23">
        <f t="shared" si="5"/>
        <v>0</v>
      </c>
      <c r="AU16" s="44">
        <f t="shared" si="23"/>
        <v>0</v>
      </c>
      <c r="AV16" s="128"/>
      <c r="AW16" s="33" t="s">
        <v>0</v>
      </c>
      <c r="AX16" s="33" t="s">
        <v>0</v>
      </c>
      <c r="AY16" s="33" t="s">
        <v>0</v>
      </c>
      <c r="AZ16" s="33" t="s">
        <v>0</v>
      </c>
      <c r="BA16" s="33" t="s">
        <v>0</v>
      </c>
      <c r="BB16" s="33" t="s">
        <v>0</v>
      </c>
      <c r="BC16" s="33" t="s">
        <v>0</v>
      </c>
      <c r="BD16" s="33" t="s">
        <v>0</v>
      </c>
      <c r="BE16" s="33" t="s">
        <v>0</v>
      </c>
      <c r="BF16" s="33" t="s">
        <v>0</v>
      </c>
      <c r="BG16" s="33" t="s">
        <v>0</v>
      </c>
      <c r="BH16" s="33" t="s">
        <v>0</v>
      </c>
      <c r="BI16" s="33" t="s">
        <v>0</v>
      </c>
      <c r="BJ16" s="33" t="s">
        <v>0</v>
      </c>
      <c r="BK16" s="33" t="s">
        <v>0</v>
      </c>
      <c r="BL16" s="33" t="s">
        <v>0</v>
      </c>
      <c r="BM16" s="33" t="s">
        <v>0</v>
      </c>
      <c r="BN16" s="33" t="s">
        <v>0</v>
      </c>
      <c r="BO16" s="33" t="s">
        <v>0</v>
      </c>
      <c r="BP16" s="33" t="s">
        <v>0</v>
      </c>
      <c r="BQ16" s="33" t="s">
        <v>0</v>
      </c>
      <c r="BR16" s="33" t="s">
        <v>0</v>
      </c>
      <c r="BS16" s="33" t="s">
        <v>0</v>
      </c>
      <c r="BT16" s="42">
        <v>14</v>
      </c>
      <c r="BU16" s="30">
        <f t="shared" si="24"/>
        <v>0</v>
      </c>
      <c r="BV16" s="43">
        <f t="shared" si="25"/>
        <v>0</v>
      </c>
      <c r="BW16" s="18">
        <f t="shared" si="26"/>
        <v>0</v>
      </c>
      <c r="BX16" s="19">
        <f t="shared" si="6"/>
        <v>0</v>
      </c>
      <c r="BY16" s="20">
        <f t="shared" si="7"/>
        <v>0</v>
      </c>
      <c r="BZ16" s="21">
        <f t="shared" si="8"/>
        <v>0</v>
      </c>
      <c r="CA16" s="22">
        <f t="shared" si="9"/>
        <v>0</v>
      </c>
      <c r="CB16" s="23">
        <f t="shared" si="10"/>
        <v>0</v>
      </c>
      <c r="CC16" s="44">
        <f t="shared" si="27"/>
        <v>0</v>
      </c>
      <c r="CD16" s="15"/>
      <c r="CE16" s="86">
        <v>14</v>
      </c>
      <c r="CF16" s="87">
        <f t="shared" si="11"/>
        <v>0</v>
      </c>
      <c r="CG16" s="88">
        <f t="shared" si="12"/>
        <v>0</v>
      </c>
      <c r="CH16" s="89">
        <f t="shared" si="13"/>
        <v>0</v>
      </c>
      <c r="CI16" s="90">
        <f t="shared" si="14"/>
        <v>0</v>
      </c>
      <c r="CJ16" s="91">
        <f t="shared" si="15"/>
        <v>0</v>
      </c>
      <c r="CK16" s="92">
        <f t="shared" si="16"/>
        <v>0</v>
      </c>
      <c r="CL16" s="93">
        <f t="shared" si="17"/>
        <v>0</v>
      </c>
      <c r="CM16" s="94">
        <f t="shared" si="18"/>
        <v>0</v>
      </c>
      <c r="CN16" s="95">
        <f t="shared" si="28"/>
        <v>0</v>
      </c>
      <c r="CR16" s="39"/>
      <c r="CS16" s="38"/>
    </row>
    <row r="17" spans="1:97" s="32" customFormat="1" x14ac:dyDescent="0.25">
      <c r="A17" s="81" t="str">
        <f t="shared" si="19"/>
        <v>15-</v>
      </c>
      <c r="B17" s="82">
        <v>15</v>
      </c>
      <c r="C17" s="45" t="s">
        <v>0</v>
      </c>
      <c r="D17" s="42">
        <v>15</v>
      </c>
      <c r="E17" s="30" t="e">
        <f>COUNTIF(#REF!,"v")</f>
        <v>#REF!</v>
      </c>
      <c r="F17" s="43" t="e">
        <f>COUNTIF(#REF!,"p")</f>
        <v>#REF!</v>
      </c>
      <c r="G17" s="18" t="e">
        <f>COUNTIF(#REF!,"g")</f>
        <v>#REF!</v>
      </c>
      <c r="H17" s="19" t="e">
        <f>COUNTIF(#REF!,"y")</f>
        <v>#REF!</v>
      </c>
      <c r="I17" s="20" t="e">
        <f>COUNTIF(#REF!,"r")</f>
        <v>#REF!</v>
      </c>
      <c r="J17" s="21" t="e">
        <f>COUNTIF(#REF!,"o")</f>
        <v>#REF!</v>
      </c>
      <c r="K17" s="22" t="e">
        <f>COUNTIF(#REF!,"b")</f>
        <v>#REF!</v>
      </c>
      <c r="L17" s="23" t="e">
        <f>COUNTIF(#REF!,"w")</f>
        <v>#REF!</v>
      </c>
      <c r="M17" s="44" t="e">
        <f t="shared" si="20"/>
        <v>#REF!</v>
      </c>
      <c r="N17" s="128"/>
      <c r="O17" s="33" t="s">
        <v>0</v>
      </c>
      <c r="P17" s="33" t="s">
        <v>0</v>
      </c>
      <c r="Q17" s="33" t="s">
        <v>0</v>
      </c>
      <c r="R17" s="33" t="s">
        <v>0</v>
      </c>
      <c r="S17" s="33" t="s">
        <v>0</v>
      </c>
      <c r="T17" s="33" t="s">
        <v>0</v>
      </c>
      <c r="U17" s="33" t="s">
        <v>0</v>
      </c>
      <c r="V17" s="33" t="s">
        <v>0</v>
      </c>
      <c r="W17" s="33" t="s">
        <v>0</v>
      </c>
      <c r="X17" s="33" t="s">
        <v>0</v>
      </c>
      <c r="Y17" s="33" t="s">
        <v>0</v>
      </c>
      <c r="Z17" s="33" t="s">
        <v>0</v>
      </c>
      <c r="AA17" s="33" t="s">
        <v>0</v>
      </c>
      <c r="AB17" s="33" t="s">
        <v>0</v>
      </c>
      <c r="AC17" s="33" t="s">
        <v>0</v>
      </c>
      <c r="AD17" s="33" t="s">
        <v>0</v>
      </c>
      <c r="AE17" s="33" t="s">
        <v>0</v>
      </c>
      <c r="AF17" s="33" t="s">
        <v>0</v>
      </c>
      <c r="AG17" s="33" t="s">
        <v>0</v>
      </c>
      <c r="AH17" s="33" t="s">
        <v>0</v>
      </c>
      <c r="AI17" s="33" t="s">
        <v>0</v>
      </c>
      <c r="AJ17" s="33" t="s">
        <v>0</v>
      </c>
      <c r="AK17" s="33" t="s">
        <v>0</v>
      </c>
      <c r="AL17" s="42">
        <v>15</v>
      </c>
      <c r="AM17" s="30">
        <f t="shared" si="21"/>
        <v>0</v>
      </c>
      <c r="AN17" s="43">
        <f t="shared" si="22"/>
        <v>0</v>
      </c>
      <c r="AO17" s="18">
        <f t="shared" si="0"/>
        <v>0</v>
      </c>
      <c r="AP17" s="19">
        <f t="shared" si="1"/>
        <v>0</v>
      </c>
      <c r="AQ17" s="20">
        <f t="shared" si="2"/>
        <v>0</v>
      </c>
      <c r="AR17" s="21">
        <f t="shared" si="3"/>
        <v>0</v>
      </c>
      <c r="AS17" s="22">
        <f t="shared" si="4"/>
        <v>0</v>
      </c>
      <c r="AT17" s="23">
        <f t="shared" si="5"/>
        <v>0</v>
      </c>
      <c r="AU17" s="44">
        <f t="shared" si="23"/>
        <v>0</v>
      </c>
      <c r="AV17" s="128"/>
      <c r="AW17" s="33" t="s">
        <v>0</v>
      </c>
      <c r="AX17" s="33" t="s">
        <v>0</v>
      </c>
      <c r="AY17" s="33" t="s">
        <v>0</v>
      </c>
      <c r="AZ17" s="33" t="s">
        <v>0</v>
      </c>
      <c r="BA17" s="33" t="s">
        <v>0</v>
      </c>
      <c r="BB17" s="33" t="s">
        <v>0</v>
      </c>
      <c r="BC17" s="33" t="s">
        <v>0</v>
      </c>
      <c r="BD17" s="33" t="s">
        <v>0</v>
      </c>
      <c r="BE17" s="33" t="s">
        <v>0</v>
      </c>
      <c r="BF17" s="33" t="s">
        <v>0</v>
      </c>
      <c r="BG17" s="33" t="s">
        <v>0</v>
      </c>
      <c r="BH17" s="33" t="s">
        <v>0</v>
      </c>
      <c r="BI17" s="33" t="s">
        <v>0</v>
      </c>
      <c r="BJ17" s="33" t="s">
        <v>0</v>
      </c>
      <c r="BK17" s="33" t="s">
        <v>0</v>
      </c>
      <c r="BL17" s="33" t="s">
        <v>0</v>
      </c>
      <c r="BM17" s="33" t="s">
        <v>0</v>
      </c>
      <c r="BN17" s="33" t="s">
        <v>0</v>
      </c>
      <c r="BO17" s="33" t="s">
        <v>0</v>
      </c>
      <c r="BP17" s="33" t="s">
        <v>0</v>
      </c>
      <c r="BQ17" s="33" t="s">
        <v>0</v>
      </c>
      <c r="BR17" s="33" t="s">
        <v>0</v>
      </c>
      <c r="BS17" s="33" t="s">
        <v>0</v>
      </c>
      <c r="BT17" s="42">
        <v>15</v>
      </c>
      <c r="BU17" s="30">
        <f t="shared" si="24"/>
        <v>0</v>
      </c>
      <c r="BV17" s="43">
        <f t="shared" si="25"/>
        <v>0</v>
      </c>
      <c r="BW17" s="18">
        <f t="shared" si="26"/>
        <v>0</v>
      </c>
      <c r="BX17" s="19">
        <f t="shared" si="6"/>
        <v>0</v>
      </c>
      <c r="BY17" s="20">
        <f t="shared" si="7"/>
        <v>0</v>
      </c>
      <c r="BZ17" s="21">
        <f t="shared" si="8"/>
        <v>0</v>
      </c>
      <c r="CA17" s="22">
        <f t="shared" si="9"/>
        <v>0</v>
      </c>
      <c r="CB17" s="23">
        <f t="shared" si="10"/>
        <v>0</v>
      </c>
      <c r="CC17" s="44">
        <f t="shared" si="27"/>
        <v>0</v>
      </c>
      <c r="CD17" s="15"/>
      <c r="CE17" s="86">
        <v>15</v>
      </c>
      <c r="CF17" s="87">
        <f t="shared" si="11"/>
        <v>0</v>
      </c>
      <c r="CG17" s="88">
        <f t="shared" si="12"/>
        <v>0</v>
      </c>
      <c r="CH17" s="89">
        <f t="shared" si="13"/>
        <v>0</v>
      </c>
      <c r="CI17" s="90">
        <f t="shared" si="14"/>
        <v>0</v>
      </c>
      <c r="CJ17" s="91">
        <f t="shared" si="15"/>
        <v>0</v>
      </c>
      <c r="CK17" s="92">
        <f t="shared" si="16"/>
        <v>0</v>
      </c>
      <c r="CL17" s="93">
        <f t="shared" si="17"/>
        <v>0</v>
      </c>
      <c r="CM17" s="94">
        <f t="shared" si="18"/>
        <v>0</v>
      </c>
      <c r="CN17" s="95">
        <f t="shared" si="28"/>
        <v>0</v>
      </c>
      <c r="CR17" s="39"/>
      <c r="CS17" s="38"/>
    </row>
    <row r="18" spans="1:97" s="32" customFormat="1" x14ac:dyDescent="0.25">
      <c r="A18" s="81" t="str">
        <f t="shared" si="19"/>
        <v>16-</v>
      </c>
      <c r="B18" s="82">
        <v>16</v>
      </c>
      <c r="C18" s="45" t="s">
        <v>0</v>
      </c>
      <c r="D18" s="42">
        <v>16</v>
      </c>
      <c r="E18" s="30" t="e">
        <f>COUNTIF(#REF!,"v")</f>
        <v>#REF!</v>
      </c>
      <c r="F18" s="43" t="e">
        <f>COUNTIF(#REF!,"p")</f>
        <v>#REF!</v>
      </c>
      <c r="G18" s="18" t="e">
        <f>COUNTIF(#REF!,"g")</f>
        <v>#REF!</v>
      </c>
      <c r="H18" s="19" t="e">
        <f>COUNTIF(#REF!,"y")</f>
        <v>#REF!</v>
      </c>
      <c r="I18" s="20" t="e">
        <f>COUNTIF(#REF!,"r")</f>
        <v>#REF!</v>
      </c>
      <c r="J18" s="21" t="e">
        <f>COUNTIF(#REF!,"o")</f>
        <v>#REF!</v>
      </c>
      <c r="K18" s="22" t="e">
        <f>COUNTIF(#REF!,"b")</f>
        <v>#REF!</v>
      </c>
      <c r="L18" s="23" t="e">
        <f>COUNTIF(#REF!,"w")</f>
        <v>#REF!</v>
      </c>
      <c r="M18" s="44" t="e">
        <f t="shared" si="20"/>
        <v>#REF!</v>
      </c>
      <c r="N18" s="128"/>
      <c r="O18" s="33" t="s">
        <v>0</v>
      </c>
      <c r="P18" s="33" t="s">
        <v>0</v>
      </c>
      <c r="Q18" s="33" t="s">
        <v>0</v>
      </c>
      <c r="R18" s="33" t="s">
        <v>0</v>
      </c>
      <c r="S18" s="33" t="s">
        <v>0</v>
      </c>
      <c r="T18" s="33" t="s">
        <v>0</v>
      </c>
      <c r="U18" s="33" t="s">
        <v>0</v>
      </c>
      <c r="V18" s="33" t="s">
        <v>0</v>
      </c>
      <c r="W18" s="33" t="s">
        <v>0</v>
      </c>
      <c r="X18" s="33" t="s">
        <v>0</v>
      </c>
      <c r="Y18" s="33" t="s">
        <v>0</v>
      </c>
      <c r="Z18" s="33" t="s">
        <v>0</v>
      </c>
      <c r="AA18" s="33" t="s">
        <v>0</v>
      </c>
      <c r="AB18" s="33" t="s">
        <v>0</v>
      </c>
      <c r="AC18" s="33" t="s">
        <v>0</v>
      </c>
      <c r="AD18" s="33" t="s">
        <v>0</v>
      </c>
      <c r="AE18" s="33" t="s">
        <v>0</v>
      </c>
      <c r="AF18" s="33" t="s">
        <v>0</v>
      </c>
      <c r="AG18" s="33" t="s">
        <v>0</v>
      </c>
      <c r="AH18" s="33" t="s">
        <v>0</v>
      </c>
      <c r="AI18" s="33" t="s">
        <v>0</v>
      </c>
      <c r="AJ18" s="33" t="s">
        <v>0</v>
      </c>
      <c r="AK18" s="33" t="s">
        <v>0</v>
      </c>
      <c r="AL18" s="42">
        <v>16</v>
      </c>
      <c r="AM18" s="30">
        <f t="shared" si="21"/>
        <v>0</v>
      </c>
      <c r="AN18" s="43">
        <f t="shared" si="22"/>
        <v>0</v>
      </c>
      <c r="AO18" s="18">
        <f t="shared" si="0"/>
        <v>0</v>
      </c>
      <c r="AP18" s="19">
        <f t="shared" si="1"/>
        <v>0</v>
      </c>
      <c r="AQ18" s="20">
        <f t="shared" si="2"/>
        <v>0</v>
      </c>
      <c r="AR18" s="21">
        <f t="shared" si="3"/>
        <v>0</v>
      </c>
      <c r="AS18" s="22">
        <f t="shared" si="4"/>
        <v>0</v>
      </c>
      <c r="AT18" s="23">
        <f t="shared" si="5"/>
        <v>0</v>
      </c>
      <c r="AU18" s="44">
        <f t="shared" si="23"/>
        <v>0</v>
      </c>
      <c r="AV18" s="128"/>
      <c r="AW18" s="33" t="s">
        <v>0</v>
      </c>
      <c r="AX18" s="33" t="s">
        <v>0</v>
      </c>
      <c r="AY18" s="33" t="s">
        <v>0</v>
      </c>
      <c r="AZ18" s="33" t="s">
        <v>0</v>
      </c>
      <c r="BA18" s="33" t="s">
        <v>0</v>
      </c>
      <c r="BB18" s="33" t="s">
        <v>0</v>
      </c>
      <c r="BC18" s="33" t="s">
        <v>0</v>
      </c>
      <c r="BD18" s="33" t="s">
        <v>0</v>
      </c>
      <c r="BE18" s="33" t="s">
        <v>0</v>
      </c>
      <c r="BF18" s="33" t="s">
        <v>0</v>
      </c>
      <c r="BG18" s="33" t="s">
        <v>0</v>
      </c>
      <c r="BH18" s="33" t="s">
        <v>0</v>
      </c>
      <c r="BI18" s="33" t="s">
        <v>0</v>
      </c>
      <c r="BJ18" s="33" t="s">
        <v>0</v>
      </c>
      <c r="BK18" s="33" t="s">
        <v>0</v>
      </c>
      <c r="BL18" s="33" t="s">
        <v>0</v>
      </c>
      <c r="BM18" s="33" t="s">
        <v>0</v>
      </c>
      <c r="BN18" s="33" t="s">
        <v>0</v>
      </c>
      <c r="BO18" s="33" t="s">
        <v>0</v>
      </c>
      <c r="BP18" s="33" t="s">
        <v>0</v>
      </c>
      <c r="BQ18" s="33" t="s">
        <v>0</v>
      </c>
      <c r="BR18" s="33" t="s">
        <v>0</v>
      </c>
      <c r="BS18" s="33" t="s">
        <v>0</v>
      </c>
      <c r="BT18" s="42">
        <v>16</v>
      </c>
      <c r="BU18" s="30">
        <f t="shared" si="24"/>
        <v>0</v>
      </c>
      <c r="BV18" s="43">
        <f t="shared" si="25"/>
        <v>0</v>
      </c>
      <c r="BW18" s="18">
        <f t="shared" si="26"/>
        <v>0</v>
      </c>
      <c r="BX18" s="19">
        <f t="shared" si="6"/>
        <v>0</v>
      </c>
      <c r="BY18" s="20">
        <f t="shared" si="7"/>
        <v>0</v>
      </c>
      <c r="BZ18" s="21">
        <f t="shared" si="8"/>
        <v>0</v>
      </c>
      <c r="CA18" s="22">
        <f t="shared" si="9"/>
        <v>0</v>
      </c>
      <c r="CB18" s="23">
        <f t="shared" si="10"/>
        <v>0</v>
      </c>
      <c r="CC18" s="44">
        <f t="shared" si="27"/>
        <v>0</v>
      </c>
      <c r="CD18" s="15"/>
      <c r="CE18" s="86">
        <v>16</v>
      </c>
      <c r="CF18" s="87">
        <f t="shared" si="11"/>
        <v>0</v>
      </c>
      <c r="CG18" s="88">
        <f t="shared" si="12"/>
        <v>0</v>
      </c>
      <c r="CH18" s="89">
        <f t="shared" si="13"/>
        <v>0</v>
      </c>
      <c r="CI18" s="90">
        <f t="shared" si="14"/>
        <v>0</v>
      </c>
      <c r="CJ18" s="91">
        <f t="shared" si="15"/>
        <v>0</v>
      </c>
      <c r="CK18" s="92">
        <f t="shared" si="16"/>
        <v>0</v>
      </c>
      <c r="CL18" s="93">
        <f t="shared" si="17"/>
        <v>0</v>
      </c>
      <c r="CM18" s="94">
        <f t="shared" si="18"/>
        <v>0</v>
      </c>
      <c r="CN18" s="95">
        <f t="shared" si="28"/>
        <v>0</v>
      </c>
      <c r="CR18" s="39"/>
      <c r="CS18" s="38"/>
    </row>
    <row r="19" spans="1:97" s="32" customFormat="1" x14ac:dyDescent="0.25">
      <c r="A19" s="81" t="str">
        <f t="shared" si="19"/>
        <v>17-</v>
      </c>
      <c r="B19" s="82">
        <v>17</v>
      </c>
      <c r="C19" s="45" t="s">
        <v>0</v>
      </c>
      <c r="D19" s="42">
        <v>17</v>
      </c>
      <c r="E19" s="30" t="e">
        <f>COUNTIF(#REF!,"v")</f>
        <v>#REF!</v>
      </c>
      <c r="F19" s="43" t="e">
        <f>COUNTIF(#REF!,"p")</f>
        <v>#REF!</v>
      </c>
      <c r="G19" s="18" t="e">
        <f>COUNTIF(#REF!,"g")</f>
        <v>#REF!</v>
      </c>
      <c r="H19" s="19" t="e">
        <f>COUNTIF(#REF!,"y")</f>
        <v>#REF!</v>
      </c>
      <c r="I19" s="20" t="e">
        <f>COUNTIF(#REF!,"r")</f>
        <v>#REF!</v>
      </c>
      <c r="J19" s="21" t="e">
        <f>COUNTIF(#REF!,"o")</f>
        <v>#REF!</v>
      </c>
      <c r="K19" s="22" t="e">
        <f>COUNTIF(#REF!,"b")</f>
        <v>#REF!</v>
      </c>
      <c r="L19" s="23" t="e">
        <f>COUNTIF(#REF!,"w")</f>
        <v>#REF!</v>
      </c>
      <c r="M19" s="44" t="e">
        <f t="shared" si="20"/>
        <v>#REF!</v>
      </c>
      <c r="N19" s="128"/>
      <c r="O19" s="33" t="s">
        <v>0</v>
      </c>
      <c r="P19" s="33" t="s">
        <v>0</v>
      </c>
      <c r="Q19" s="33" t="s">
        <v>0</v>
      </c>
      <c r="R19" s="33" t="s">
        <v>0</v>
      </c>
      <c r="S19" s="33" t="s">
        <v>0</v>
      </c>
      <c r="T19" s="33" t="s">
        <v>0</v>
      </c>
      <c r="U19" s="33" t="s">
        <v>0</v>
      </c>
      <c r="V19" s="33" t="s">
        <v>0</v>
      </c>
      <c r="W19" s="33" t="s">
        <v>0</v>
      </c>
      <c r="X19" s="33" t="s">
        <v>0</v>
      </c>
      <c r="Y19" s="33" t="s">
        <v>0</v>
      </c>
      <c r="Z19" s="33" t="s">
        <v>0</v>
      </c>
      <c r="AA19" s="33" t="s">
        <v>0</v>
      </c>
      <c r="AB19" s="33" t="s">
        <v>0</v>
      </c>
      <c r="AC19" s="33" t="s">
        <v>0</v>
      </c>
      <c r="AD19" s="33" t="s">
        <v>0</v>
      </c>
      <c r="AE19" s="33" t="s">
        <v>0</v>
      </c>
      <c r="AF19" s="33" t="s">
        <v>0</v>
      </c>
      <c r="AG19" s="33" t="s">
        <v>0</v>
      </c>
      <c r="AH19" s="33" t="s">
        <v>0</v>
      </c>
      <c r="AI19" s="33" t="s">
        <v>0</v>
      </c>
      <c r="AJ19" s="33" t="s">
        <v>0</v>
      </c>
      <c r="AK19" s="33" t="s">
        <v>0</v>
      </c>
      <c r="AL19" s="42">
        <v>17</v>
      </c>
      <c r="AM19" s="30">
        <f t="shared" si="21"/>
        <v>0</v>
      </c>
      <c r="AN19" s="43">
        <f t="shared" si="22"/>
        <v>0</v>
      </c>
      <c r="AO19" s="18">
        <f t="shared" si="0"/>
        <v>0</v>
      </c>
      <c r="AP19" s="19">
        <f t="shared" si="1"/>
        <v>0</v>
      </c>
      <c r="AQ19" s="20">
        <f t="shared" si="2"/>
        <v>0</v>
      </c>
      <c r="AR19" s="21">
        <f t="shared" si="3"/>
        <v>0</v>
      </c>
      <c r="AS19" s="22">
        <f t="shared" si="4"/>
        <v>0</v>
      </c>
      <c r="AT19" s="23">
        <f t="shared" si="5"/>
        <v>0</v>
      </c>
      <c r="AU19" s="44">
        <f t="shared" si="23"/>
        <v>0</v>
      </c>
      <c r="AV19" s="128"/>
      <c r="AW19" s="33" t="s">
        <v>0</v>
      </c>
      <c r="AX19" s="33" t="s">
        <v>0</v>
      </c>
      <c r="AY19" s="33" t="s">
        <v>0</v>
      </c>
      <c r="AZ19" s="33" t="s">
        <v>0</v>
      </c>
      <c r="BA19" s="33" t="s">
        <v>0</v>
      </c>
      <c r="BB19" s="33" t="s">
        <v>0</v>
      </c>
      <c r="BC19" s="33" t="s">
        <v>0</v>
      </c>
      <c r="BD19" s="33" t="s">
        <v>0</v>
      </c>
      <c r="BE19" s="33" t="s">
        <v>0</v>
      </c>
      <c r="BF19" s="33" t="s">
        <v>0</v>
      </c>
      <c r="BG19" s="33" t="s">
        <v>0</v>
      </c>
      <c r="BH19" s="33" t="s">
        <v>0</v>
      </c>
      <c r="BI19" s="33" t="s">
        <v>0</v>
      </c>
      <c r="BJ19" s="33" t="s">
        <v>0</v>
      </c>
      <c r="BK19" s="33" t="s">
        <v>0</v>
      </c>
      <c r="BL19" s="33" t="s">
        <v>0</v>
      </c>
      <c r="BM19" s="33" t="s">
        <v>0</v>
      </c>
      <c r="BN19" s="33" t="s">
        <v>0</v>
      </c>
      <c r="BO19" s="33" t="s">
        <v>0</v>
      </c>
      <c r="BP19" s="33" t="s">
        <v>0</v>
      </c>
      <c r="BQ19" s="33" t="s">
        <v>0</v>
      </c>
      <c r="BR19" s="33" t="s">
        <v>0</v>
      </c>
      <c r="BS19" s="33" t="s">
        <v>0</v>
      </c>
      <c r="BT19" s="42">
        <v>17</v>
      </c>
      <c r="BU19" s="30">
        <f t="shared" si="24"/>
        <v>0</v>
      </c>
      <c r="BV19" s="43">
        <f t="shared" si="25"/>
        <v>0</v>
      </c>
      <c r="BW19" s="18">
        <f t="shared" si="26"/>
        <v>0</v>
      </c>
      <c r="BX19" s="19">
        <f t="shared" si="6"/>
        <v>0</v>
      </c>
      <c r="BY19" s="20">
        <f t="shared" si="7"/>
        <v>0</v>
      </c>
      <c r="BZ19" s="21">
        <f t="shared" si="8"/>
        <v>0</v>
      </c>
      <c r="CA19" s="22">
        <f t="shared" si="9"/>
        <v>0</v>
      </c>
      <c r="CB19" s="23">
        <f t="shared" si="10"/>
        <v>0</v>
      </c>
      <c r="CC19" s="44">
        <f t="shared" si="27"/>
        <v>0</v>
      </c>
      <c r="CD19" s="15"/>
      <c r="CE19" s="86">
        <v>17</v>
      </c>
      <c r="CF19" s="87">
        <f t="shared" si="11"/>
        <v>0</v>
      </c>
      <c r="CG19" s="88">
        <f t="shared" si="12"/>
        <v>0</v>
      </c>
      <c r="CH19" s="89">
        <f t="shared" si="13"/>
        <v>0</v>
      </c>
      <c r="CI19" s="90">
        <f t="shared" si="14"/>
        <v>0</v>
      </c>
      <c r="CJ19" s="91">
        <f t="shared" si="15"/>
        <v>0</v>
      </c>
      <c r="CK19" s="92">
        <f t="shared" si="16"/>
        <v>0</v>
      </c>
      <c r="CL19" s="93">
        <f t="shared" si="17"/>
        <v>0</v>
      </c>
      <c r="CM19" s="94">
        <f t="shared" si="18"/>
        <v>0</v>
      </c>
      <c r="CN19" s="95">
        <f t="shared" si="28"/>
        <v>0</v>
      </c>
      <c r="CR19" s="39"/>
      <c r="CS19" s="38"/>
    </row>
    <row r="20" spans="1:97" s="32" customFormat="1" x14ac:dyDescent="0.25">
      <c r="A20" s="81" t="str">
        <f t="shared" si="19"/>
        <v>18-</v>
      </c>
      <c r="B20" s="82">
        <v>18</v>
      </c>
      <c r="C20" s="45" t="s">
        <v>0</v>
      </c>
      <c r="D20" s="42">
        <v>18</v>
      </c>
      <c r="E20" s="30" t="e">
        <f>COUNTIF(#REF!,"v")</f>
        <v>#REF!</v>
      </c>
      <c r="F20" s="43" t="e">
        <f>COUNTIF(#REF!,"p")</f>
        <v>#REF!</v>
      </c>
      <c r="G20" s="18" t="e">
        <f>COUNTIF(#REF!,"g")</f>
        <v>#REF!</v>
      </c>
      <c r="H20" s="19" t="e">
        <f>COUNTIF(#REF!,"y")</f>
        <v>#REF!</v>
      </c>
      <c r="I20" s="20" t="e">
        <f>COUNTIF(#REF!,"r")</f>
        <v>#REF!</v>
      </c>
      <c r="J20" s="21" t="e">
        <f>COUNTIF(#REF!,"o")</f>
        <v>#REF!</v>
      </c>
      <c r="K20" s="22" t="e">
        <f>COUNTIF(#REF!,"b")</f>
        <v>#REF!</v>
      </c>
      <c r="L20" s="23" t="e">
        <f>COUNTIF(#REF!,"w")</f>
        <v>#REF!</v>
      </c>
      <c r="M20" s="44" t="e">
        <f t="shared" si="20"/>
        <v>#REF!</v>
      </c>
      <c r="N20" s="128"/>
      <c r="O20" s="33" t="s">
        <v>0</v>
      </c>
      <c r="P20" s="33" t="s">
        <v>0</v>
      </c>
      <c r="Q20" s="33" t="s">
        <v>0</v>
      </c>
      <c r="R20" s="33" t="s">
        <v>0</v>
      </c>
      <c r="S20" s="33" t="s">
        <v>0</v>
      </c>
      <c r="T20" s="33" t="s">
        <v>0</v>
      </c>
      <c r="U20" s="33" t="s">
        <v>0</v>
      </c>
      <c r="V20" s="33" t="s">
        <v>0</v>
      </c>
      <c r="W20" s="33" t="s">
        <v>0</v>
      </c>
      <c r="X20" s="33" t="s">
        <v>0</v>
      </c>
      <c r="Y20" s="33" t="s">
        <v>0</v>
      </c>
      <c r="Z20" s="33" t="s">
        <v>0</v>
      </c>
      <c r="AA20" s="33" t="s">
        <v>0</v>
      </c>
      <c r="AB20" s="33" t="s">
        <v>0</v>
      </c>
      <c r="AC20" s="33" t="s">
        <v>0</v>
      </c>
      <c r="AD20" s="33" t="s">
        <v>0</v>
      </c>
      <c r="AE20" s="33" t="s">
        <v>0</v>
      </c>
      <c r="AF20" s="33" t="s">
        <v>0</v>
      </c>
      <c r="AG20" s="33" t="s">
        <v>0</v>
      </c>
      <c r="AH20" s="33" t="s">
        <v>0</v>
      </c>
      <c r="AI20" s="33" t="s">
        <v>0</v>
      </c>
      <c r="AJ20" s="33" t="s">
        <v>0</v>
      </c>
      <c r="AK20" s="33" t="s">
        <v>0</v>
      </c>
      <c r="AL20" s="42">
        <v>18</v>
      </c>
      <c r="AM20" s="30">
        <f t="shared" si="21"/>
        <v>0</v>
      </c>
      <c r="AN20" s="43">
        <f t="shared" si="22"/>
        <v>0</v>
      </c>
      <c r="AO20" s="18">
        <f t="shared" si="0"/>
        <v>0</v>
      </c>
      <c r="AP20" s="19">
        <f t="shared" si="1"/>
        <v>0</v>
      </c>
      <c r="AQ20" s="20">
        <f t="shared" si="2"/>
        <v>0</v>
      </c>
      <c r="AR20" s="21">
        <f t="shared" si="3"/>
        <v>0</v>
      </c>
      <c r="AS20" s="22">
        <f t="shared" si="4"/>
        <v>0</v>
      </c>
      <c r="AT20" s="23">
        <f t="shared" si="5"/>
        <v>0</v>
      </c>
      <c r="AU20" s="44">
        <f t="shared" si="23"/>
        <v>0</v>
      </c>
      <c r="AV20" s="128"/>
      <c r="AW20" s="33" t="s">
        <v>0</v>
      </c>
      <c r="AX20" s="33" t="s">
        <v>0</v>
      </c>
      <c r="AY20" s="33" t="s">
        <v>0</v>
      </c>
      <c r="AZ20" s="33" t="s">
        <v>0</v>
      </c>
      <c r="BA20" s="33" t="s">
        <v>0</v>
      </c>
      <c r="BB20" s="33" t="s">
        <v>0</v>
      </c>
      <c r="BC20" s="33" t="s">
        <v>0</v>
      </c>
      <c r="BD20" s="33" t="s">
        <v>0</v>
      </c>
      <c r="BE20" s="33" t="s">
        <v>0</v>
      </c>
      <c r="BF20" s="33" t="s">
        <v>0</v>
      </c>
      <c r="BG20" s="33" t="s">
        <v>0</v>
      </c>
      <c r="BH20" s="33" t="s">
        <v>0</v>
      </c>
      <c r="BI20" s="33" t="s">
        <v>0</v>
      </c>
      <c r="BJ20" s="33" t="s">
        <v>0</v>
      </c>
      <c r="BK20" s="33" t="s">
        <v>0</v>
      </c>
      <c r="BL20" s="33" t="s">
        <v>0</v>
      </c>
      <c r="BM20" s="33" t="s">
        <v>0</v>
      </c>
      <c r="BN20" s="33" t="s">
        <v>0</v>
      </c>
      <c r="BO20" s="33" t="s">
        <v>0</v>
      </c>
      <c r="BP20" s="33" t="s">
        <v>0</v>
      </c>
      <c r="BQ20" s="33" t="s">
        <v>0</v>
      </c>
      <c r="BR20" s="33" t="s">
        <v>0</v>
      </c>
      <c r="BS20" s="33" t="s">
        <v>0</v>
      </c>
      <c r="BT20" s="42">
        <v>18</v>
      </c>
      <c r="BU20" s="30">
        <f t="shared" si="24"/>
        <v>0</v>
      </c>
      <c r="BV20" s="43">
        <f t="shared" si="25"/>
        <v>0</v>
      </c>
      <c r="BW20" s="18">
        <f t="shared" si="26"/>
        <v>0</v>
      </c>
      <c r="BX20" s="19">
        <f t="shared" si="6"/>
        <v>0</v>
      </c>
      <c r="BY20" s="20">
        <f t="shared" si="7"/>
        <v>0</v>
      </c>
      <c r="BZ20" s="21">
        <f t="shared" si="8"/>
        <v>0</v>
      </c>
      <c r="CA20" s="22">
        <f t="shared" si="9"/>
        <v>0</v>
      </c>
      <c r="CB20" s="23">
        <f t="shared" si="10"/>
        <v>0</v>
      </c>
      <c r="CC20" s="44">
        <f t="shared" si="27"/>
        <v>0</v>
      </c>
      <c r="CD20" s="15"/>
      <c r="CE20" s="86">
        <v>18</v>
      </c>
      <c r="CF20" s="87">
        <f t="shared" si="11"/>
        <v>0</v>
      </c>
      <c r="CG20" s="88">
        <f t="shared" si="12"/>
        <v>0</v>
      </c>
      <c r="CH20" s="89">
        <f t="shared" si="13"/>
        <v>0</v>
      </c>
      <c r="CI20" s="90">
        <f t="shared" si="14"/>
        <v>0</v>
      </c>
      <c r="CJ20" s="91">
        <f t="shared" si="15"/>
        <v>0</v>
      </c>
      <c r="CK20" s="92">
        <f t="shared" si="16"/>
        <v>0</v>
      </c>
      <c r="CL20" s="93">
        <f t="shared" si="17"/>
        <v>0</v>
      </c>
      <c r="CM20" s="94">
        <f t="shared" si="18"/>
        <v>0</v>
      </c>
      <c r="CN20" s="95">
        <f t="shared" si="28"/>
        <v>0</v>
      </c>
      <c r="CR20" s="39"/>
      <c r="CS20" s="38"/>
    </row>
    <row r="21" spans="1:97" s="32" customFormat="1" x14ac:dyDescent="0.25">
      <c r="A21" s="81" t="str">
        <f t="shared" si="19"/>
        <v>19-</v>
      </c>
      <c r="B21" s="82">
        <v>19</v>
      </c>
      <c r="C21" s="45" t="s">
        <v>0</v>
      </c>
      <c r="D21" s="42">
        <v>19</v>
      </c>
      <c r="E21" s="30" t="e">
        <f>COUNTIF(#REF!,"v")</f>
        <v>#REF!</v>
      </c>
      <c r="F21" s="43" t="e">
        <f>COUNTIF(#REF!,"p")</f>
        <v>#REF!</v>
      </c>
      <c r="G21" s="18" t="e">
        <f>COUNTIF(#REF!,"g")</f>
        <v>#REF!</v>
      </c>
      <c r="H21" s="19" t="e">
        <f>COUNTIF(#REF!,"y")</f>
        <v>#REF!</v>
      </c>
      <c r="I21" s="20" t="e">
        <f>COUNTIF(#REF!,"r")</f>
        <v>#REF!</v>
      </c>
      <c r="J21" s="21" t="e">
        <f>COUNTIF(#REF!,"o")</f>
        <v>#REF!</v>
      </c>
      <c r="K21" s="22" t="e">
        <f>COUNTIF(#REF!,"b")</f>
        <v>#REF!</v>
      </c>
      <c r="L21" s="23" t="e">
        <f>COUNTIF(#REF!,"w")</f>
        <v>#REF!</v>
      </c>
      <c r="M21" s="44" t="e">
        <f t="shared" si="20"/>
        <v>#REF!</v>
      </c>
      <c r="N21" s="128"/>
      <c r="O21" s="33" t="s">
        <v>0</v>
      </c>
      <c r="P21" s="33" t="s">
        <v>0</v>
      </c>
      <c r="Q21" s="33" t="s">
        <v>0</v>
      </c>
      <c r="R21" s="33" t="s">
        <v>0</v>
      </c>
      <c r="S21" s="33" t="s">
        <v>0</v>
      </c>
      <c r="T21" s="33" t="s">
        <v>0</v>
      </c>
      <c r="U21" s="33" t="s">
        <v>0</v>
      </c>
      <c r="V21" s="33" t="s">
        <v>0</v>
      </c>
      <c r="W21" s="33" t="s">
        <v>0</v>
      </c>
      <c r="X21" s="33" t="s">
        <v>0</v>
      </c>
      <c r="Y21" s="33" t="s">
        <v>0</v>
      </c>
      <c r="Z21" s="33" t="s">
        <v>0</v>
      </c>
      <c r="AA21" s="33" t="s">
        <v>0</v>
      </c>
      <c r="AB21" s="33" t="s">
        <v>0</v>
      </c>
      <c r="AC21" s="33" t="s">
        <v>0</v>
      </c>
      <c r="AD21" s="33" t="s">
        <v>0</v>
      </c>
      <c r="AE21" s="33" t="s">
        <v>0</v>
      </c>
      <c r="AF21" s="33" t="s">
        <v>0</v>
      </c>
      <c r="AG21" s="33" t="s">
        <v>0</v>
      </c>
      <c r="AH21" s="33" t="s">
        <v>0</v>
      </c>
      <c r="AI21" s="33" t="s">
        <v>0</v>
      </c>
      <c r="AJ21" s="33" t="s">
        <v>0</v>
      </c>
      <c r="AK21" s="33" t="s">
        <v>0</v>
      </c>
      <c r="AL21" s="42">
        <v>19</v>
      </c>
      <c r="AM21" s="30">
        <f t="shared" si="21"/>
        <v>0</v>
      </c>
      <c r="AN21" s="43">
        <f t="shared" si="22"/>
        <v>0</v>
      </c>
      <c r="AO21" s="18">
        <f t="shared" si="0"/>
        <v>0</v>
      </c>
      <c r="AP21" s="19">
        <f t="shared" si="1"/>
        <v>0</v>
      </c>
      <c r="AQ21" s="20">
        <f t="shared" si="2"/>
        <v>0</v>
      </c>
      <c r="AR21" s="21">
        <f t="shared" si="3"/>
        <v>0</v>
      </c>
      <c r="AS21" s="22">
        <f t="shared" si="4"/>
        <v>0</v>
      </c>
      <c r="AT21" s="23">
        <f t="shared" si="5"/>
        <v>0</v>
      </c>
      <c r="AU21" s="44">
        <f t="shared" si="23"/>
        <v>0</v>
      </c>
      <c r="AV21" s="128"/>
      <c r="AW21" s="33" t="s">
        <v>0</v>
      </c>
      <c r="AX21" s="33" t="s">
        <v>0</v>
      </c>
      <c r="AY21" s="33" t="s">
        <v>0</v>
      </c>
      <c r="AZ21" s="33" t="s">
        <v>0</v>
      </c>
      <c r="BA21" s="33" t="s">
        <v>0</v>
      </c>
      <c r="BB21" s="33" t="s">
        <v>0</v>
      </c>
      <c r="BC21" s="33" t="s">
        <v>0</v>
      </c>
      <c r="BD21" s="33" t="s">
        <v>0</v>
      </c>
      <c r="BE21" s="33" t="s">
        <v>0</v>
      </c>
      <c r="BF21" s="33" t="s">
        <v>0</v>
      </c>
      <c r="BG21" s="33" t="s">
        <v>0</v>
      </c>
      <c r="BH21" s="33" t="s">
        <v>0</v>
      </c>
      <c r="BI21" s="33" t="s">
        <v>0</v>
      </c>
      <c r="BJ21" s="33" t="s">
        <v>0</v>
      </c>
      <c r="BK21" s="33" t="s">
        <v>0</v>
      </c>
      <c r="BL21" s="33" t="s">
        <v>0</v>
      </c>
      <c r="BM21" s="33" t="s">
        <v>0</v>
      </c>
      <c r="BN21" s="33" t="s">
        <v>0</v>
      </c>
      <c r="BO21" s="33" t="s">
        <v>0</v>
      </c>
      <c r="BP21" s="33" t="s">
        <v>0</v>
      </c>
      <c r="BQ21" s="33" t="s">
        <v>0</v>
      </c>
      <c r="BR21" s="33" t="s">
        <v>0</v>
      </c>
      <c r="BS21" s="33" t="s">
        <v>0</v>
      </c>
      <c r="BT21" s="42">
        <v>19</v>
      </c>
      <c r="BU21" s="30">
        <f t="shared" si="24"/>
        <v>0</v>
      </c>
      <c r="BV21" s="43">
        <f t="shared" si="25"/>
        <v>0</v>
      </c>
      <c r="BW21" s="18">
        <f t="shared" si="26"/>
        <v>0</v>
      </c>
      <c r="BX21" s="19">
        <f t="shared" si="6"/>
        <v>0</v>
      </c>
      <c r="BY21" s="20">
        <f t="shared" si="7"/>
        <v>0</v>
      </c>
      <c r="BZ21" s="21">
        <f t="shared" si="8"/>
        <v>0</v>
      </c>
      <c r="CA21" s="22">
        <f t="shared" si="9"/>
        <v>0</v>
      </c>
      <c r="CB21" s="23">
        <f t="shared" si="10"/>
        <v>0</v>
      </c>
      <c r="CC21" s="44">
        <f t="shared" si="27"/>
        <v>0</v>
      </c>
      <c r="CD21" s="15"/>
      <c r="CE21" s="86">
        <v>19</v>
      </c>
      <c r="CF21" s="87">
        <f t="shared" si="11"/>
        <v>0</v>
      </c>
      <c r="CG21" s="88">
        <f t="shared" si="12"/>
        <v>0</v>
      </c>
      <c r="CH21" s="89">
        <f t="shared" si="13"/>
        <v>0</v>
      </c>
      <c r="CI21" s="90">
        <f t="shared" si="14"/>
        <v>0</v>
      </c>
      <c r="CJ21" s="91">
        <f t="shared" si="15"/>
        <v>0</v>
      </c>
      <c r="CK21" s="92">
        <f t="shared" si="16"/>
        <v>0</v>
      </c>
      <c r="CL21" s="93">
        <f t="shared" si="17"/>
        <v>0</v>
      </c>
      <c r="CM21" s="94">
        <f t="shared" si="18"/>
        <v>0</v>
      </c>
      <c r="CN21" s="95">
        <f t="shared" si="28"/>
        <v>0</v>
      </c>
      <c r="CR21" s="39"/>
      <c r="CS21" s="38"/>
    </row>
    <row r="22" spans="1:97" s="32" customFormat="1" x14ac:dyDescent="0.25">
      <c r="A22" s="81" t="str">
        <f t="shared" si="19"/>
        <v>20-</v>
      </c>
      <c r="B22" s="82">
        <v>20</v>
      </c>
      <c r="C22" s="45" t="s">
        <v>0</v>
      </c>
      <c r="D22" s="42">
        <v>20</v>
      </c>
      <c r="E22" s="30" t="e">
        <f>COUNTIF(#REF!,"v")</f>
        <v>#REF!</v>
      </c>
      <c r="F22" s="43" t="e">
        <f>COUNTIF(#REF!,"p")</f>
        <v>#REF!</v>
      </c>
      <c r="G22" s="18" t="e">
        <f>COUNTIF(#REF!,"g")</f>
        <v>#REF!</v>
      </c>
      <c r="H22" s="19" t="e">
        <f>COUNTIF(#REF!,"y")</f>
        <v>#REF!</v>
      </c>
      <c r="I22" s="20" t="e">
        <f>COUNTIF(#REF!,"r")</f>
        <v>#REF!</v>
      </c>
      <c r="J22" s="21" t="e">
        <f>COUNTIF(#REF!,"o")</f>
        <v>#REF!</v>
      </c>
      <c r="K22" s="22" t="e">
        <f>COUNTIF(#REF!,"b")</f>
        <v>#REF!</v>
      </c>
      <c r="L22" s="23" t="e">
        <f>COUNTIF(#REF!,"w")</f>
        <v>#REF!</v>
      </c>
      <c r="M22" s="44" t="e">
        <f t="shared" si="20"/>
        <v>#REF!</v>
      </c>
      <c r="N22" s="128"/>
      <c r="O22" s="33" t="s">
        <v>0</v>
      </c>
      <c r="P22" s="33" t="s">
        <v>0</v>
      </c>
      <c r="Q22" s="33" t="s">
        <v>0</v>
      </c>
      <c r="R22" s="33" t="s">
        <v>0</v>
      </c>
      <c r="S22" s="33" t="s">
        <v>0</v>
      </c>
      <c r="T22" s="33" t="s">
        <v>0</v>
      </c>
      <c r="U22" s="33" t="s">
        <v>0</v>
      </c>
      <c r="V22" s="33" t="s">
        <v>0</v>
      </c>
      <c r="W22" s="33" t="s">
        <v>0</v>
      </c>
      <c r="X22" s="33" t="s">
        <v>0</v>
      </c>
      <c r="Y22" s="33" t="s">
        <v>0</v>
      </c>
      <c r="Z22" s="33" t="s">
        <v>0</v>
      </c>
      <c r="AA22" s="33" t="s">
        <v>0</v>
      </c>
      <c r="AB22" s="33" t="s">
        <v>0</v>
      </c>
      <c r="AC22" s="33" t="s">
        <v>0</v>
      </c>
      <c r="AD22" s="33" t="s">
        <v>0</v>
      </c>
      <c r="AE22" s="33" t="s">
        <v>0</v>
      </c>
      <c r="AF22" s="33" t="s">
        <v>0</v>
      </c>
      <c r="AG22" s="33" t="s">
        <v>0</v>
      </c>
      <c r="AH22" s="33" t="s">
        <v>0</v>
      </c>
      <c r="AI22" s="33" t="s">
        <v>0</v>
      </c>
      <c r="AJ22" s="33" t="s">
        <v>0</v>
      </c>
      <c r="AK22" s="33" t="s">
        <v>0</v>
      </c>
      <c r="AL22" s="42">
        <v>20</v>
      </c>
      <c r="AM22" s="30">
        <f t="shared" si="21"/>
        <v>0</v>
      </c>
      <c r="AN22" s="43">
        <f t="shared" si="22"/>
        <v>0</v>
      </c>
      <c r="AO22" s="18">
        <f t="shared" si="0"/>
        <v>0</v>
      </c>
      <c r="AP22" s="19">
        <f t="shared" si="1"/>
        <v>0</v>
      </c>
      <c r="AQ22" s="20">
        <f t="shared" si="2"/>
        <v>0</v>
      </c>
      <c r="AR22" s="21">
        <f t="shared" si="3"/>
        <v>0</v>
      </c>
      <c r="AS22" s="22">
        <f t="shared" si="4"/>
        <v>0</v>
      </c>
      <c r="AT22" s="23">
        <f t="shared" si="5"/>
        <v>0</v>
      </c>
      <c r="AU22" s="44">
        <f t="shared" si="23"/>
        <v>0</v>
      </c>
      <c r="AV22" s="128"/>
      <c r="AW22" s="33" t="s">
        <v>0</v>
      </c>
      <c r="AX22" s="33" t="s">
        <v>0</v>
      </c>
      <c r="AY22" s="33" t="s">
        <v>0</v>
      </c>
      <c r="AZ22" s="33" t="s">
        <v>0</v>
      </c>
      <c r="BA22" s="33" t="s">
        <v>0</v>
      </c>
      <c r="BB22" s="33" t="s">
        <v>0</v>
      </c>
      <c r="BC22" s="33" t="s">
        <v>0</v>
      </c>
      <c r="BD22" s="33" t="s">
        <v>0</v>
      </c>
      <c r="BE22" s="33" t="s">
        <v>0</v>
      </c>
      <c r="BF22" s="33" t="s">
        <v>0</v>
      </c>
      <c r="BG22" s="33" t="s">
        <v>0</v>
      </c>
      <c r="BH22" s="33" t="s">
        <v>0</v>
      </c>
      <c r="BI22" s="33" t="s">
        <v>0</v>
      </c>
      <c r="BJ22" s="33" t="s">
        <v>0</v>
      </c>
      <c r="BK22" s="33" t="s">
        <v>0</v>
      </c>
      <c r="BL22" s="33" t="s">
        <v>0</v>
      </c>
      <c r="BM22" s="33" t="s">
        <v>0</v>
      </c>
      <c r="BN22" s="33" t="s">
        <v>0</v>
      </c>
      <c r="BO22" s="33" t="s">
        <v>0</v>
      </c>
      <c r="BP22" s="33" t="s">
        <v>0</v>
      </c>
      <c r="BQ22" s="33" t="s">
        <v>0</v>
      </c>
      <c r="BR22" s="33" t="s">
        <v>0</v>
      </c>
      <c r="BS22" s="33" t="s">
        <v>0</v>
      </c>
      <c r="BT22" s="42">
        <v>20</v>
      </c>
      <c r="BU22" s="30">
        <f t="shared" si="24"/>
        <v>0</v>
      </c>
      <c r="BV22" s="43">
        <f t="shared" si="25"/>
        <v>0</v>
      </c>
      <c r="BW22" s="18">
        <f t="shared" si="26"/>
        <v>0</v>
      </c>
      <c r="BX22" s="19">
        <f t="shared" si="6"/>
        <v>0</v>
      </c>
      <c r="BY22" s="20">
        <f t="shared" si="7"/>
        <v>0</v>
      </c>
      <c r="BZ22" s="21">
        <f t="shared" si="8"/>
        <v>0</v>
      </c>
      <c r="CA22" s="22">
        <f t="shared" si="9"/>
        <v>0</v>
      </c>
      <c r="CB22" s="23">
        <f t="shared" si="10"/>
        <v>0</v>
      </c>
      <c r="CC22" s="44">
        <f t="shared" si="27"/>
        <v>0</v>
      </c>
      <c r="CD22" s="15"/>
      <c r="CE22" s="86">
        <v>20</v>
      </c>
      <c r="CF22" s="87">
        <f t="shared" si="11"/>
        <v>0</v>
      </c>
      <c r="CG22" s="88">
        <f t="shared" si="12"/>
        <v>0</v>
      </c>
      <c r="CH22" s="89">
        <f t="shared" si="13"/>
        <v>0</v>
      </c>
      <c r="CI22" s="90">
        <f t="shared" si="14"/>
        <v>0</v>
      </c>
      <c r="CJ22" s="91">
        <f t="shared" si="15"/>
        <v>0</v>
      </c>
      <c r="CK22" s="92">
        <f t="shared" si="16"/>
        <v>0</v>
      </c>
      <c r="CL22" s="93">
        <f t="shared" si="17"/>
        <v>0</v>
      </c>
      <c r="CM22" s="94">
        <f t="shared" si="18"/>
        <v>0</v>
      </c>
      <c r="CN22" s="95">
        <f t="shared" si="28"/>
        <v>0</v>
      </c>
      <c r="CR22" s="39"/>
      <c r="CS22" s="38"/>
    </row>
    <row r="23" spans="1:97" s="32" customFormat="1" x14ac:dyDescent="0.25">
      <c r="A23" s="81" t="str">
        <f t="shared" si="19"/>
        <v>21-</v>
      </c>
      <c r="B23" s="82">
        <v>21</v>
      </c>
      <c r="C23" s="45" t="s">
        <v>0</v>
      </c>
      <c r="D23" s="42">
        <v>21</v>
      </c>
      <c r="E23" s="30" t="e">
        <f>COUNTIF(#REF!,"v")</f>
        <v>#REF!</v>
      </c>
      <c r="F23" s="43" t="e">
        <f>COUNTIF(#REF!,"p")</f>
        <v>#REF!</v>
      </c>
      <c r="G23" s="18" t="e">
        <f>COUNTIF(#REF!,"g")</f>
        <v>#REF!</v>
      </c>
      <c r="H23" s="19" t="e">
        <f>COUNTIF(#REF!,"y")</f>
        <v>#REF!</v>
      </c>
      <c r="I23" s="20" t="e">
        <f>COUNTIF(#REF!,"r")</f>
        <v>#REF!</v>
      </c>
      <c r="J23" s="21" t="e">
        <f>COUNTIF(#REF!,"o")</f>
        <v>#REF!</v>
      </c>
      <c r="K23" s="22" t="e">
        <f>COUNTIF(#REF!,"b")</f>
        <v>#REF!</v>
      </c>
      <c r="L23" s="23" t="e">
        <f>COUNTIF(#REF!,"w")</f>
        <v>#REF!</v>
      </c>
      <c r="M23" s="44" t="e">
        <f t="shared" si="20"/>
        <v>#REF!</v>
      </c>
      <c r="N23" s="128"/>
      <c r="O23" s="33" t="s">
        <v>0</v>
      </c>
      <c r="P23" s="33" t="s">
        <v>0</v>
      </c>
      <c r="Q23" s="33" t="s">
        <v>0</v>
      </c>
      <c r="R23" s="33" t="s">
        <v>0</v>
      </c>
      <c r="S23" s="33" t="s">
        <v>0</v>
      </c>
      <c r="T23" s="33" t="s">
        <v>0</v>
      </c>
      <c r="U23" s="33" t="s">
        <v>0</v>
      </c>
      <c r="V23" s="33" t="s">
        <v>0</v>
      </c>
      <c r="W23" s="33" t="s">
        <v>0</v>
      </c>
      <c r="X23" s="33" t="s">
        <v>0</v>
      </c>
      <c r="Y23" s="33" t="s">
        <v>0</v>
      </c>
      <c r="Z23" s="33" t="s">
        <v>0</v>
      </c>
      <c r="AA23" s="33" t="s">
        <v>0</v>
      </c>
      <c r="AB23" s="33" t="s">
        <v>0</v>
      </c>
      <c r="AC23" s="33" t="s">
        <v>0</v>
      </c>
      <c r="AD23" s="33" t="s">
        <v>0</v>
      </c>
      <c r="AE23" s="33" t="s">
        <v>0</v>
      </c>
      <c r="AF23" s="33" t="s">
        <v>0</v>
      </c>
      <c r="AG23" s="33" t="s">
        <v>0</v>
      </c>
      <c r="AH23" s="33" t="s">
        <v>0</v>
      </c>
      <c r="AI23" s="33" t="s">
        <v>0</v>
      </c>
      <c r="AJ23" s="33" t="s">
        <v>0</v>
      </c>
      <c r="AK23" s="33" t="s">
        <v>0</v>
      </c>
      <c r="AL23" s="42">
        <v>21</v>
      </c>
      <c r="AM23" s="30">
        <f t="shared" si="21"/>
        <v>0</v>
      </c>
      <c r="AN23" s="43">
        <f t="shared" si="22"/>
        <v>0</v>
      </c>
      <c r="AO23" s="18">
        <f t="shared" si="0"/>
        <v>0</v>
      </c>
      <c r="AP23" s="19">
        <f t="shared" si="1"/>
        <v>0</v>
      </c>
      <c r="AQ23" s="20">
        <f t="shared" si="2"/>
        <v>0</v>
      </c>
      <c r="AR23" s="21">
        <f t="shared" si="3"/>
        <v>0</v>
      </c>
      <c r="AS23" s="22">
        <f t="shared" si="4"/>
        <v>0</v>
      </c>
      <c r="AT23" s="23">
        <f t="shared" si="5"/>
        <v>0</v>
      </c>
      <c r="AU23" s="44">
        <f t="shared" si="23"/>
        <v>0</v>
      </c>
      <c r="AV23" s="128"/>
      <c r="AW23" s="33" t="s">
        <v>0</v>
      </c>
      <c r="AX23" s="33" t="s">
        <v>0</v>
      </c>
      <c r="AY23" s="33" t="s">
        <v>0</v>
      </c>
      <c r="AZ23" s="33" t="s">
        <v>0</v>
      </c>
      <c r="BA23" s="33" t="s">
        <v>0</v>
      </c>
      <c r="BB23" s="33" t="s">
        <v>0</v>
      </c>
      <c r="BC23" s="33" t="s">
        <v>0</v>
      </c>
      <c r="BD23" s="33" t="s">
        <v>0</v>
      </c>
      <c r="BE23" s="33" t="s">
        <v>0</v>
      </c>
      <c r="BF23" s="33" t="s">
        <v>0</v>
      </c>
      <c r="BG23" s="33" t="s">
        <v>0</v>
      </c>
      <c r="BH23" s="33" t="s">
        <v>0</v>
      </c>
      <c r="BI23" s="33" t="s">
        <v>0</v>
      </c>
      <c r="BJ23" s="33" t="s">
        <v>0</v>
      </c>
      <c r="BK23" s="33" t="s">
        <v>0</v>
      </c>
      <c r="BL23" s="33" t="s">
        <v>0</v>
      </c>
      <c r="BM23" s="33" t="s">
        <v>0</v>
      </c>
      <c r="BN23" s="33" t="s">
        <v>0</v>
      </c>
      <c r="BO23" s="33" t="s">
        <v>0</v>
      </c>
      <c r="BP23" s="33" t="s">
        <v>0</v>
      </c>
      <c r="BQ23" s="33" t="s">
        <v>0</v>
      </c>
      <c r="BR23" s="33" t="s">
        <v>0</v>
      </c>
      <c r="BS23" s="33" t="s">
        <v>0</v>
      </c>
      <c r="BT23" s="42">
        <v>21</v>
      </c>
      <c r="BU23" s="30">
        <f t="shared" si="24"/>
        <v>0</v>
      </c>
      <c r="BV23" s="43">
        <f t="shared" si="25"/>
        <v>0</v>
      </c>
      <c r="BW23" s="18">
        <f t="shared" si="26"/>
        <v>0</v>
      </c>
      <c r="BX23" s="19">
        <f t="shared" si="6"/>
        <v>0</v>
      </c>
      <c r="BY23" s="20">
        <f t="shared" si="7"/>
        <v>0</v>
      </c>
      <c r="BZ23" s="21">
        <f t="shared" si="8"/>
        <v>0</v>
      </c>
      <c r="CA23" s="22">
        <f t="shared" si="9"/>
        <v>0</v>
      </c>
      <c r="CB23" s="23">
        <f t="shared" si="10"/>
        <v>0</v>
      </c>
      <c r="CC23" s="44">
        <f t="shared" si="27"/>
        <v>0</v>
      </c>
      <c r="CD23" s="15"/>
      <c r="CE23" s="86">
        <v>21</v>
      </c>
      <c r="CF23" s="87">
        <f t="shared" si="11"/>
        <v>0</v>
      </c>
      <c r="CG23" s="88">
        <f t="shared" si="12"/>
        <v>0</v>
      </c>
      <c r="CH23" s="89">
        <f t="shared" si="13"/>
        <v>0</v>
      </c>
      <c r="CI23" s="90">
        <f t="shared" si="14"/>
        <v>0</v>
      </c>
      <c r="CJ23" s="91">
        <f t="shared" si="15"/>
        <v>0</v>
      </c>
      <c r="CK23" s="92">
        <f t="shared" si="16"/>
        <v>0</v>
      </c>
      <c r="CL23" s="93">
        <f t="shared" si="17"/>
        <v>0</v>
      </c>
      <c r="CM23" s="94">
        <f t="shared" si="18"/>
        <v>0</v>
      </c>
      <c r="CN23" s="95">
        <f t="shared" si="28"/>
        <v>0</v>
      </c>
      <c r="CR23" s="39"/>
      <c r="CS23" s="38"/>
    </row>
    <row r="24" spans="1:97" s="32" customFormat="1" x14ac:dyDescent="0.25">
      <c r="A24" s="81" t="str">
        <f t="shared" si="19"/>
        <v>22-</v>
      </c>
      <c r="B24" s="82">
        <v>22</v>
      </c>
      <c r="C24" s="45" t="s">
        <v>0</v>
      </c>
      <c r="D24" s="42">
        <v>22</v>
      </c>
      <c r="E24" s="30" t="e">
        <f>COUNTIF(#REF!,"v")</f>
        <v>#REF!</v>
      </c>
      <c r="F24" s="43" t="e">
        <f>COUNTIF(#REF!,"p")</f>
        <v>#REF!</v>
      </c>
      <c r="G24" s="18" t="e">
        <f>COUNTIF(#REF!,"g")</f>
        <v>#REF!</v>
      </c>
      <c r="H24" s="19" t="e">
        <f>COUNTIF(#REF!,"y")</f>
        <v>#REF!</v>
      </c>
      <c r="I24" s="20" t="e">
        <f>COUNTIF(#REF!,"r")</f>
        <v>#REF!</v>
      </c>
      <c r="J24" s="21" t="e">
        <f>COUNTIF(#REF!,"o")</f>
        <v>#REF!</v>
      </c>
      <c r="K24" s="22" t="e">
        <f>COUNTIF(#REF!,"b")</f>
        <v>#REF!</v>
      </c>
      <c r="L24" s="23" t="e">
        <f>COUNTIF(#REF!,"w")</f>
        <v>#REF!</v>
      </c>
      <c r="M24" s="44" t="e">
        <f t="shared" si="20"/>
        <v>#REF!</v>
      </c>
      <c r="N24" s="128"/>
      <c r="O24" s="33" t="s">
        <v>0</v>
      </c>
      <c r="P24" s="33" t="s">
        <v>0</v>
      </c>
      <c r="Q24" s="33" t="s">
        <v>0</v>
      </c>
      <c r="R24" s="33" t="s">
        <v>0</v>
      </c>
      <c r="S24" s="33" t="s">
        <v>0</v>
      </c>
      <c r="T24" s="33" t="s">
        <v>0</v>
      </c>
      <c r="U24" s="33" t="s">
        <v>0</v>
      </c>
      <c r="V24" s="33" t="s">
        <v>0</v>
      </c>
      <c r="W24" s="33" t="s">
        <v>0</v>
      </c>
      <c r="X24" s="33" t="s">
        <v>0</v>
      </c>
      <c r="Y24" s="33" t="s">
        <v>0</v>
      </c>
      <c r="Z24" s="33" t="s">
        <v>0</v>
      </c>
      <c r="AA24" s="33" t="s">
        <v>0</v>
      </c>
      <c r="AB24" s="33" t="s">
        <v>0</v>
      </c>
      <c r="AC24" s="33" t="s">
        <v>0</v>
      </c>
      <c r="AD24" s="33" t="s">
        <v>0</v>
      </c>
      <c r="AE24" s="33" t="s">
        <v>0</v>
      </c>
      <c r="AF24" s="33" t="s">
        <v>0</v>
      </c>
      <c r="AG24" s="33" t="s">
        <v>0</v>
      </c>
      <c r="AH24" s="33" t="s">
        <v>0</v>
      </c>
      <c r="AI24" s="33" t="s">
        <v>0</v>
      </c>
      <c r="AJ24" s="33" t="s">
        <v>0</v>
      </c>
      <c r="AK24" s="33" t="s">
        <v>0</v>
      </c>
      <c r="AL24" s="42">
        <v>22</v>
      </c>
      <c r="AM24" s="30">
        <f t="shared" si="21"/>
        <v>0</v>
      </c>
      <c r="AN24" s="43">
        <f t="shared" si="22"/>
        <v>0</v>
      </c>
      <c r="AO24" s="18">
        <f t="shared" si="0"/>
        <v>0</v>
      </c>
      <c r="AP24" s="19">
        <f t="shared" si="1"/>
        <v>0</v>
      </c>
      <c r="AQ24" s="20">
        <f t="shared" si="2"/>
        <v>0</v>
      </c>
      <c r="AR24" s="21">
        <f t="shared" si="3"/>
        <v>0</v>
      </c>
      <c r="AS24" s="22">
        <f t="shared" si="4"/>
        <v>0</v>
      </c>
      <c r="AT24" s="23">
        <f t="shared" si="5"/>
        <v>0</v>
      </c>
      <c r="AU24" s="44">
        <f t="shared" si="23"/>
        <v>0</v>
      </c>
      <c r="AV24" s="128"/>
      <c r="AW24" s="33" t="s">
        <v>0</v>
      </c>
      <c r="AX24" s="33" t="s">
        <v>0</v>
      </c>
      <c r="AY24" s="33" t="s">
        <v>0</v>
      </c>
      <c r="AZ24" s="33" t="s">
        <v>0</v>
      </c>
      <c r="BA24" s="33" t="s">
        <v>0</v>
      </c>
      <c r="BB24" s="33" t="s">
        <v>0</v>
      </c>
      <c r="BC24" s="33" t="s">
        <v>0</v>
      </c>
      <c r="BD24" s="33" t="s">
        <v>0</v>
      </c>
      <c r="BE24" s="33" t="s">
        <v>0</v>
      </c>
      <c r="BF24" s="33" t="s">
        <v>0</v>
      </c>
      <c r="BG24" s="33" t="s">
        <v>0</v>
      </c>
      <c r="BH24" s="33" t="s">
        <v>0</v>
      </c>
      <c r="BI24" s="33" t="s">
        <v>0</v>
      </c>
      <c r="BJ24" s="33" t="s">
        <v>0</v>
      </c>
      <c r="BK24" s="33" t="s">
        <v>0</v>
      </c>
      <c r="BL24" s="33" t="s">
        <v>0</v>
      </c>
      <c r="BM24" s="33" t="s">
        <v>0</v>
      </c>
      <c r="BN24" s="33" t="s">
        <v>0</v>
      </c>
      <c r="BO24" s="33" t="s">
        <v>0</v>
      </c>
      <c r="BP24" s="33" t="s">
        <v>0</v>
      </c>
      <c r="BQ24" s="33" t="s">
        <v>0</v>
      </c>
      <c r="BR24" s="33" t="s">
        <v>0</v>
      </c>
      <c r="BS24" s="33" t="s">
        <v>0</v>
      </c>
      <c r="BT24" s="42">
        <v>22</v>
      </c>
      <c r="BU24" s="30">
        <f t="shared" si="24"/>
        <v>0</v>
      </c>
      <c r="BV24" s="43">
        <f t="shared" si="25"/>
        <v>0</v>
      </c>
      <c r="BW24" s="18">
        <f t="shared" si="26"/>
        <v>0</v>
      </c>
      <c r="BX24" s="19">
        <f t="shared" si="6"/>
        <v>0</v>
      </c>
      <c r="BY24" s="20">
        <f t="shared" si="7"/>
        <v>0</v>
      </c>
      <c r="BZ24" s="21">
        <f t="shared" si="8"/>
        <v>0</v>
      </c>
      <c r="CA24" s="22">
        <f t="shared" si="9"/>
        <v>0</v>
      </c>
      <c r="CB24" s="23">
        <f t="shared" si="10"/>
        <v>0</v>
      </c>
      <c r="CC24" s="44">
        <f t="shared" si="27"/>
        <v>0</v>
      </c>
      <c r="CD24" s="15"/>
      <c r="CE24" s="86">
        <v>22</v>
      </c>
      <c r="CF24" s="87">
        <f t="shared" si="11"/>
        <v>0</v>
      </c>
      <c r="CG24" s="88">
        <f t="shared" si="12"/>
        <v>0</v>
      </c>
      <c r="CH24" s="89">
        <f t="shared" si="13"/>
        <v>0</v>
      </c>
      <c r="CI24" s="90">
        <f t="shared" si="14"/>
        <v>0</v>
      </c>
      <c r="CJ24" s="91">
        <f t="shared" si="15"/>
        <v>0</v>
      </c>
      <c r="CK24" s="92">
        <f t="shared" si="16"/>
        <v>0</v>
      </c>
      <c r="CL24" s="93">
        <f t="shared" si="17"/>
        <v>0</v>
      </c>
      <c r="CM24" s="94">
        <f t="shared" si="18"/>
        <v>0</v>
      </c>
      <c r="CN24" s="95">
        <f t="shared" si="28"/>
        <v>0</v>
      </c>
      <c r="CR24" s="39"/>
      <c r="CS24" s="38"/>
    </row>
    <row r="25" spans="1:97" s="32" customFormat="1" x14ac:dyDescent="0.25">
      <c r="A25" s="81" t="str">
        <f t="shared" si="19"/>
        <v>23-</v>
      </c>
      <c r="B25" s="82">
        <v>23</v>
      </c>
      <c r="C25" s="45" t="s">
        <v>0</v>
      </c>
      <c r="D25" s="42">
        <v>23</v>
      </c>
      <c r="E25" s="30" t="e">
        <f>COUNTIF(#REF!,"v")</f>
        <v>#REF!</v>
      </c>
      <c r="F25" s="43" t="e">
        <f>COUNTIF(#REF!,"p")</f>
        <v>#REF!</v>
      </c>
      <c r="G25" s="18" t="e">
        <f>COUNTIF(#REF!,"g")</f>
        <v>#REF!</v>
      </c>
      <c r="H25" s="19" t="e">
        <f>COUNTIF(#REF!,"y")</f>
        <v>#REF!</v>
      </c>
      <c r="I25" s="20" t="e">
        <f>COUNTIF(#REF!,"r")</f>
        <v>#REF!</v>
      </c>
      <c r="J25" s="21" t="e">
        <f>COUNTIF(#REF!,"o")</f>
        <v>#REF!</v>
      </c>
      <c r="K25" s="22" t="e">
        <f>COUNTIF(#REF!,"b")</f>
        <v>#REF!</v>
      </c>
      <c r="L25" s="23" t="e">
        <f>COUNTIF(#REF!,"w")</f>
        <v>#REF!</v>
      </c>
      <c r="M25" s="44" t="e">
        <f t="shared" si="20"/>
        <v>#REF!</v>
      </c>
      <c r="N25" s="128"/>
      <c r="O25" s="33" t="s">
        <v>0</v>
      </c>
      <c r="P25" s="33" t="s">
        <v>0</v>
      </c>
      <c r="Q25" s="33" t="s">
        <v>0</v>
      </c>
      <c r="R25" s="33" t="s">
        <v>0</v>
      </c>
      <c r="S25" s="33" t="s">
        <v>0</v>
      </c>
      <c r="T25" s="33" t="s">
        <v>0</v>
      </c>
      <c r="U25" s="33" t="s">
        <v>0</v>
      </c>
      <c r="V25" s="33" t="s">
        <v>0</v>
      </c>
      <c r="W25" s="33" t="s">
        <v>0</v>
      </c>
      <c r="X25" s="33" t="s">
        <v>0</v>
      </c>
      <c r="Y25" s="33" t="s">
        <v>0</v>
      </c>
      <c r="Z25" s="33" t="s">
        <v>0</v>
      </c>
      <c r="AA25" s="33" t="s">
        <v>0</v>
      </c>
      <c r="AB25" s="33" t="s">
        <v>0</v>
      </c>
      <c r="AC25" s="33" t="s">
        <v>0</v>
      </c>
      <c r="AD25" s="33" t="s">
        <v>0</v>
      </c>
      <c r="AE25" s="33" t="s">
        <v>0</v>
      </c>
      <c r="AF25" s="33" t="s">
        <v>0</v>
      </c>
      <c r="AG25" s="33" t="s">
        <v>0</v>
      </c>
      <c r="AH25" s="33" t="s">
        <v>0</v>
      </c>
      <c r="AI25" s="33" t="s">
        <v>0</v>
      </c>
      <c r="AJ25" s="33" t="s">
        <v>0</v>
      </c>
      <c r="AK25" s="33" t="s">
        <v>0</v>
      </c>
      <c r="AL25" s="42">
        <v>23</v>
      </c>
      <c r="AM25" s="30">
        <f t="shared" si="21"/>
        <v>0</v>
      </c>
      <c r="AN25" s="43">
        <f t="shared" si="22"/>
        <v>0</v>
      </c>
      <c r="AO25" s="18">
        <f t="shared" si="0"/>
        <v>0</v>
      </c>
      <c r="AP25" s="19">
        <f t="shared" si="1"/>
        <v>0</v>
      </c>
      <c r="AQ25" s="20">
        <f t="shared" si="2"/>
        <v>0</v>
      </c>
      <c r="AR25" s="21">
        <f t="shared" si="3"/>
        <v>0</v>
      </c>
      <c r="AS25" s="22">
        <f t="shared" si="4"/>
        <v>0</v>
      </c>
      <c r="AT25" s="23">
        <f t="shared" si="5"/>
        <v>0</v>
      </c>
      <c r="AU25" s="44">
        <f t="shared" si="23"/>
        <v>0</v>
      </c>
      <c r="AV25" s="128"/>
      <c r="AW25" s="33" t="s">
        <v>0</v>
      </c>
      <c r="AX25" s="33" t="s">
        <v>0</v>
      </c>
      <c r="AY25" s="33" t="s">
        <v>0</v>
      </c>
      <c r="AZ25" s="33" t="s">
        <v>0</v>
      </c>
      <c r="BA25" s="33" t="s">
        <v>0</v>
      </c>
      <c r="BB25" s="33" t="s">
        <v>0</v>
      </c>
      <c r="BC25" s="33" t="s">
        <v>0</v>
      </c>
      <c r="BD25" s="33" t="s">
        <v>0</v>
      </c>
      <c r="BE25" s="33" t="s">
        <v>0</v>
      </c>
      <c r="BF25" s="33" t="s">
        <v>0</v>
      </c>
      <c r="BG25" s="33" t="s">
        <v>0</v>
      </c>
      <c r="BH25" s="33" t="s">
        <v>0</v>
      </c>
      <c r="BI25" s="33" t="s">
        <v>0</v>
      </c>
      <c r="BJ25" s="33" t="s">
        <v>0</v>
      </c>
      <c r="BK25" s="33" t="s">
        <v>0</v>
      </c>
      <c r="BL25" s="33" t="s">
        <v>0</v>
      </c>
      <c r="BM25" s="33" t="s">
        <v>0</v>
      </c>
      <c r="BN25" s="33" t="s">
        <v>0</v>
      </c>
      <c r="BO25" s="33" t="s">
        <v>0</v>
      </c>
      <c r="BP25" s="33" t="s">
        <v>0</v>
      </c>
      <c r="BQ25" s="33" t="s">
        <v>0</v>
      </c>
      <c r="BR25" s="33" t="s">
        <v>0</v>
      </c>
      <c r="BS25" s="33" t="s">
        <v>0</v>
      </c>
      <c r="BT25" s="42">
        <v>23</v>
      </c>
      <c r="BU25" s="30">
        <f t="shared" si="24"/>
        <v>0</v>
      </c>
      <c r="BV25" s="43">
        <f t="shared" si="25"/>
        <v>0</v>
      </c>
      <c r="BW25" s="18">
        <f t="shared" si="26"/>
        <v>0</v>
      </c>
      <c r="BX25" s="19">
        <f t="shared" si="6"/>
        <v>0</v>
      </c>
      <c r="BY25" s="20">
        <f t="shared" si="7"/>
        <v>0</v>
      </c>
      <c r="BZ25" s="21">
        <f t="shared" si="8"/>
        <v>0</v>
      </c>
      <c r="CA25" s="22">
        <f t="shared" si="9"/>
        <v>0</v>
      </c>
      <c r="CB25" s="23">
        <f t="shared" si="10"/>
        <v>0</v>
      </c>
      <c r="CC25" s="44">
        <f t="shared" si="27"/>
        <v>0</v>
      </c>
      <c r="CD25" s="15"/>
      <c r="CE25" s="86">
        <v>23</v>
      </c>
      <c r="CF25" s="87">
        <f t="shared" si="11"/>
        <v>0</v>
      </c>
      <c r="CG25" s="88">
        <f t="shared" si="12"/>
        <v>0</v>
      </c>
      <c r="CH25" s="89">
        <f t="shared" si="13"/>
        <v>0</v>
      </c>
      <c r="CI25" s="90">
        <f t="shared" si="14"/>
        <v>0</v>
      </c>
      <c r="CJ25" s="91">
        <f t="shared" si="15"/>
        <v>0</v>
      </c>
      <c r="CK25" s="92">
        <f t="shared" si="16"/>
        <v>0</v>
      </c>
      <c r="CL25" s="93">
        <f t="shared" si="17"/>
        <v>0</v>
      </c>
      <c r="CM25" s="94">
        <f t="shared" si="18"/>
        <v>0</v>
      </c>
      <c r="CN25" s="95">
        <f t="shared" si="28"/>
        <v>0</v>
      </c>
      <c r="CR25" s="39"/>
      <c r="CS25" s="38"/>
    </row>
    <row r="26" spans="1:97" s="32" customFormat="1" x14ac:dyDescent="0.25">
      <c r="A26" s="81" t="str">
        <f t="shared" si="19"/>
        <v>24-</v>
      </c>
      <c r="B26" s="82">
        <v>24</v>
      </c>
      <c r="C26" s="45" t="s">
        <v>0</v>
      </c>
      <c r="D26" s="42">
        <v>24</v>
      </c>
      <c r="E26" s="30" t="e">
        <f>COUNTIF(#REF!,"v")</f>
        <v>#REF!</v>
      </c>
      <c r="F26" s="43" t="e">
        <f>COUNTIF(#REF!,"p")</f>
        <v>#REF!</v>
      </c>
      <c r="G26" s="18" t="e">
        <f>COUNTIF(#REF!,"g")</f>
        <v>#REF!</v>
      </c>
      <c r="H26" s="19" t="e">
        <f>COUNTIF(#REF!,"y")</f>
        <v>#REF!</v>
      </c>
      <c r="I26" s="20" t="e">
        <f>COUNTIF(#REF!,"r")</f>
        <v>#REF!</v>
      </c>
      <c r="J26" s="21" t="e">
        <f>COUNTIF(#REF!,"o")</f>
        <v>#REF!</v>
      </c>
      <c r="K26" s="22" t="e">
        <f>COUNTIF(#REF!,"b")</f>
        <v>#REF!</v>
      </c>
      <c r="L26" s="23" t="e">
        <f>COUNTIF(#REF!,"w")</f>
        <v>#REF!</v>
      </c>
      <c r="M26" s="44" t="e">
        <f t="shared" si="20"/>
        <v>#REF!</v>
      </c>
      <c r="N26" s="128"/>
      <c r="O26" s="33" t="s">
        <v>0</v>
      </c>
      <c r="P26" s="33" t="s">
        <v>0</v>
      </c>
      <c r="Q26" s="33" t="s">
        <v>0</v>
      </c>
      <c r="R26" s="33" t="s">
        <v>0</v>
      </c>
      <c r="S26" s="33" t="s">
        <v>0</v>
      </c>
      <c r="T26" s="33" t="s">
        <v>0</v>
      </c>
      <c r="U26" s="33" t="s">
        <v>0</v>
      </c>
      <c r="V26" s="33" t="s">
        <v>0</v>
      </c>
      <c r="W26" s="33" t="s">
        <v>0</v>
      </c>
      <c r="X26" s="33" t="s">
        <v>0</v>
      </c>
      <c r="Y26" s="33" t="s">
        <v>0</v>
      </c>
      <c r="Z26" s="33" t="s">
        <v>0</v>
      </c>
      <c r="AA26" s="33" t="s">
        <v>0</v>
      </c>
      <c r="AB26" s="33" t="s">
        <v>0</v>
      </c>
      <c r="AC26" s="33" t="s">
        <v>0</v>
      </c>
      <c r="AD26" s="33" t="s">
        <v>0</v>
      </c>
      <c r="AE26" s="33" t="s">
        <v>0</v>
      </c>
      <c r="AF26" s="33" t="s">
        <v>0</v>
      </c>
      <c r="AG26" s="33" t="s">
        <v>0</v>
      </c>
      <c r="AH26" s="33" t="s">
        <v>0</v>
      </c>
      <c r="AI26" s="33" t="s">
        <v>0</v>
      </c>
      <c r="AJ26" s="33" t="s">
        <v>0</v>
      </c>
      <c r="AK26" s="33" t="s">
        <v>0</v>
      </c>
      <c r="AL26" s="42">
        <v>24</v>
      </c>
      <c r="AM26" s="30">
        <f t="shared" si="21"/>
        <v>0</v>
      </c>
      <c r="AN26" s="43">
        <f t="shared" si="22"/>
        <v>0</v>
      </c>
      <c r="AO26" s="18">
        <f t="shared" si="0"/>
        <v>0</v>
      </c>
      <c r="AP26" s="19">
        <f t="shared" si="1"/>
        <v>0</v>
      </c>
      <c r="AQ26" s="20">
        <f t="shared" si="2"/>
        <v>0</v>
      </c>
      <c r="AR26" s="21">
        <f t="shared" si="3"/>
        <v>0</v>
      </c>
      <c r="AS26" s="22">
        <f t="shared" si="4"/>
        <v>0</v>
      </c>
      <c r="AT26" s="23">
        <f t="shared" si="5"/>
        <v>0</v>
      </c>
      <c r="AU26" s="44">
        <f t="shared" si="23"/>
        <v>0</v>
      </c>
      <c r="AV26" s="128"/>
      <c r="AW26" s="33" t="s">
        <v>0</v>
      </c>
      <c r="AX26" s="33" t="s">
        <v>0</v>
      </c>
      <c r="AY26" s="33" t="s">
        <v>0</v>
      </c>
      <c r="AZ26" s="33" t="s">
        <v>0</v>
      </c>
      <c r="BA26" s="33" t="s">
        <v>0</v>
      </c>
      <c r="BB26" s="33" t="s">
        <v>0</v>
      </c>
      <c r="BC26" s="33" t="s">
        <v>0</v>
      </c>
      <c r="BD26" s="33" t="s">
        <v>0</v>
      </c>
      <c r="BE26" s="33" t="s">
        <v>0</v>
      </c>
      <c r="BF26" s="33" t="s">
        <v>0</v>
      </c>
      <c r="BG26" s="33" t="s">
        <v>0</v>
      </c>
      <c r="BH26" s="33" t="s">
        <v>0</v>
      </c>
      <c r="BI26" s="33" t="s">
        <v>0</v>
      </c>
      <c r="BJ26" s="33" t="s">
        <v>0</v>
      </c>
      <c r="BK26" s="33" t="s">
        <v>0</v>
      </c>
      <c r="BL26" s="33" t="s">
        <v>0</v>
      </c>
      <c r="BM26" s="33" t="s">
        <v>0</v>
      </c>
      <c r="BN26" s="33" t="s">
        <v>0</v>
      </c>
      <c r="BO26" s="33" t="s">
        <v>0</v>
      </c>
      <c r="BP26" s="33" t="s">
        <v>0</v>
      </c>
      <c r="BQ26" s="33" t="s">
        <v>0</v>
      </c>
      <c r="BR26" s="33" t="s">
        <v>0</v>
      </c>
      <c r="BS26" s="33" t="s">
        <v>0</v>
      </c>
      <c r="BT26" s="42">
        <v>24</v>
      </c>
      <c r="BU26" s="30">
        <f t="shared" si="24"/>
        <v>0</v>
      </c>
      <c r="BV26" s="43">
        <f t="shared" si="25"/>
        <v>0</v>
      </c>
      <c r="BW26" s="18">
        <f t="shared" si="26"/>
        <v>0</v>
      </c>
      <c r="BX26" s="19">
        <f t="shared" si="6"/>
        <v>0</v>
      </c>
      <c r="BY26" s="20">
        <f t="shared" si="7"/>
        <v>0</v>
      </c>
      <c r="BZ26" s="21">
        <f t="shared" si="8"/>
        <v>0</v>
      </c>
      <c r="CA26" s="22">
        <f t="shared" si="9"/>
        <v>0</v>
      </c>
      <c r="CB26" s="23">
        <f t="shared" si="10"/>
        <v>0</v>
      </c>
      <c r="CC26" s="44">
        <f t="shared" si="27"/>
        <v>0</v>
      </c>
      <c r="CD26" s="15"/>
      <c r="CE26" s="86">
        <v>24</v>
      </c>
      <c r="CF26" s="87">
        <f t="shared" si="11"/>
        <v>0</v>
      </c>
      <c r="CG26" s="88">
        <f t="shared" si="12"/>
        <v>0</v>
      </c>
      <c r="CH26" s="89">
        <f t="shared" si="13"/>
        <v>0</v>
      </c>
      <c r="CI26" s="90">
        <f t="shared" si="14"/>
        <v>0</v>
      </c>
      <c r="CJ26" s="91">
        <f t="shared" si="15"/>
        <v>0</v>
      </c>
      <c r="CK26" s="92">
        <f t="shared" si="16"/>
        <v>0</v>
      </c>
      <c r="CL26" s="93">
        <f t="shared" si="17"/>
        <v>0</v>
      </c>
      <c r="CM26" s="94">
        <f t="shared" si="18"/>
        <v>0</v>
      </c>
      <c r="CN26" s="95">
        <f t="shared" si="28"/>
        <v>0</v>
      </c>
      <c r="CR26" s="39"/>
      <c r="CS26" s="38"/>
    </row>
    <row r="27" spans="1:97" s="32" customFormat="1" x14ac:dyDescent="0.25">
      <c r="A27" s="81" t="str">
        <f t="shared" si="19"/>
        <v>25-</v>
      </c>
      <c r="B27" s="82">
        <v>25</v>
      </c>
      <c r="C27" s="45" t="s">
        <v>0</v>
      </c>
      <c r="D27" s="42">
        <v>25</v>
      </c>
      <c r="E27" s="30" t="e">
        <f>COUNTIF(#REF!,"v")</f>
        <v>#REF!</v>
      </c>
      <c r="F27" s="43" t="e">
        <f>COUNTIF(#REF!,"p")</f>
        <v>#REF!</v>
      </c>
      <c r="G27" s="18" t="e">
        <f>COUNTIF(#REF!,"g")</f>
        <v>#REF!</v>
      </c>
      <c r="H27" s="19" t="e">
        <f>COUNTIF(#REF!,"y")</f>
        <v>#REF!</v>
      </c>
      <c r="I27" s="20" t="e">
        <f>COUNTIF(#REF!,"r")</f>
        <v>#REF!</v>
      </c>
      <c r="J27" s="21" t="e">
        <f>COUNTIF(#REF!,"o")</f>
        <v>#REF!</v>
      </c>
      <c r="K27" s="22" t="e">
        <f>COUNTIF(#REF!,"b")</f>
        <v>#REF!</v>
      </c>
      <c r="L27" s="23" t="e">
        <f>COUNTIF(#REF!,"w")</f>
        <v>#REF!</v>
      </c>
      <c r="M27" s="44" t="e">
        <f t="shared" si="20"/>
        <v>#REF!</v>
      </c>
      <c r="N27" s="128"/>
      <c r="O27" s="33" t="s">
        <v>0</v>
      </c>
      <c r="P27" s="33" t="s">
        <v>0</v>
      </c>
      <c r="Q27" s="33" t="s">
        <v>0</v>
      </c>
      <c r="R27" s="33" t="s">
        <v>0</v>
      </c>
      <c r="S27" s="33" t="s">
        <v>0</v>
      </c>
      <c r="T27" s="33" t="s">
        <v>0</v>
      </c>
      <c r="U27" s="33" t="s">
        <v>0</v>
      </c>
      <c r="V27" s="33" t="s">
        <v>0</v>
      </c>
      <c r="W27" s="33" t="s">
        <v>0</v>
      </c>
      <c r="X27" s="33" t="s">
        <v>0</v>
      </c>
      <c r="Y27" s="33" t="s">
        <v>0</v>
      </c>
      <c r="Z27" s="33" t="s">
        <v>0</v>
      </c>
      <c r="AA27" s="33" t="s">
        <v>0</v>
      </c>
      <c r="AB27" s="33" t="s">
        <v>0</v>
      </c>
      <c r="AC27" s="33" t="s">
        <v>0</v>
      </c>
      <c r="AD27" s="33" t="s">
        <v>0</v>
      </c>
      <c r="AE27" s="33" t="s">
        <v>0</v>
      </c>
      <c r="AF27" s="33" t="s">
        <v>0</v>
      </c>
      <c r="AG27" s="33" t="s">
        <v>0</v>
      </c>
      <c r="AH27" s="33" t="s">
        <v>0</v>
      </c>
      <c r="AI27" s="33" t="s">
        <v>0</v>
      </c>
      <c r="AJ27" s="33" t="s">
        <v>0</v>
      </c>
      <c r="AK27" s="33" t="s">
        <v>0</v>
      </c>
      <c r="AL27" s="42">
        <v>25</v>
      </c>
      <c r="AM27" s="30">
        <f t="shared" si="21"/>
        <v>0</v>
      </c>
      <c r="AN27" s="43">
        <f t="shared" si="22"/>
        <v>0</v>
      </c>
      <c r="AO27" s="18">
        <f t="shared" si="0"/>
        <v>0</v>
      </c>
      <c r="AP27" s="19">
        <f t="shared" si="1"/>
        <v>0</v>
      </c>
      <c r="AQ27" s="20">
        <f t="shared" si="2"/>
        <v>0</v>
      </c>
      <c r="AR27" s="21">
        <f t="shared" si="3"/>
        <v>0</v>
      </c>
      <c r="AS27" s="22">
        <f t="shared" si="4"/>
        <v>0</v>
      </c>
      <c r="AT27" s="23">
        <f t="shared" si="5"/>
        <v>0</v>
      </c>
      <c r="AU27" s="44">
        <f t="shared" si="23"/>
        <v>0</v>
      </c>
      <c r="AV27" s="128"/>
      <c r="AW27" s="33" t="s">
        <v>0</v>
      </c>
      <c r="AX27" s="33" t="s">
        <v>0</v>
      </c>
      <c r="AY27" s="33" t="s">
        <v>0</v>
      </c>
      <c r="AZ27" s="33" t="s">
        <v>0</v>
      </c>
      <c r="BA27" s="33" t="s">
        <v>0</v>
      </c>
      <c r="BB27" s="33" t="s">
        <v>0</v>
      </c>
      <c r="BC27" s="33" t="s">
        <v>0</v>
      </c>
      <c r="BD27" s="33" t="s">
        <v>0</v>
      </c>
      <c r="BE27" s="33" t="s">
        <v>0</v>
      </c>
      <c r="BF27" s="33" t="s">
        <v>0</v>
      </c>
      <c r="BG27" s="33" t="s">
        <v>0</v>
      </c>
      <c r="BH27" s="33" t="s">
        <v>0</v>
      </c>
      <c r="BI27" s="33" t="s">
        <v>0</v>
      </c>
      <c r="BJ27" s="33" t="s">
        <v>0</v>
      </c>
      <c r="BK27" s="33" t="s">
        <v>0</v>
      </c>
      <c r="BL27" s="33" t="s">
        <v>0</v>
      </c>
      <c r="BM27" s="33" t="s">
        <v>0</v>
      </c>
      <c r="BN27" s="33" t="s">
        <v>0</v>
      </c>
      <c r="BO27" s="33" t="s">
        <v>0</v>
      </c>
      <c r="BP27" s="33" t="s">
        <v>0</v>
      </c>
      <c r="BQ27" s="33" t="s">
        <v>0</v>
      </c>
      <c r="BR27" s="33" t="s">
        <v>0</v>
      </c>
      <c r="BS27" s="33" t="s">
        <v>0</v>
      </c>
      <c r="BT27" s="42">
        <v>25</v>
      </c>
      <c r="BU27" s="30">
        <f t="shared" si="24"/>
        <v>0</v>
      </c>
      <c r="BV27" s="43">
        <f t="shared" si="25"/>
        <v>0</v>
      </c>
      <c r="BW27" s="18">
        <f t="shared" si="26"/>
        <v>0</v>
      </c>
      <c r="BX27" s="19">
        <f t="shared" si="6"/>
        <v>0</v>
      </c>
      <c r="BY27" s="20">
        <f t="shared" si="7"/>
        <v>0</v>
      </c>
      <c r="BZ27" s="21">
        <f t="shared" si="8"/>
        <v>0</v>
      </c>
      <c r="CA27" s="22">
        <f t="shared" si="9"/>
        <v>0</v>
      </c>
      <c r="CB27" s="23">
        <f t="shared" si="10"/>
        <v>0</v>
      </c>
      <c r="CC27" s="44">
        <f t="shared" si="27"/>
        <v>0</v>
      </c>
      <c r="CD27" s="15"/>
      <c r="CE27" s="86">
        <v>25</v>
      </c>
      <c r="CF27" s="87">
        <f t="shared" si="11"/>
        <v>0</v>
      </c>
      <c r="CG27" s="88">
        <f t="shared" si="12"/>
        <v>0</v>
      </c>
      <c r="CH27" s="89">
        <f t="shared" si="13"/>
        <v>0</v>
      </c>
      <c r="CI27" s="90">
        <f t="shared" si="14"/>
        <v>0</v>
      </c>
      <c r="CJ27" s="91">
        <f t="shared" si="15"/>
        <v>0</v>
      </c>
      <c r="CK27" s="92">
        <f t="shared" si="16"/>
        <v>0</v>
      </c>
      <c r="CL27" s="93">
        <f t="shared" si="17"/>
        <v>0</v>
      </c>
      <c r="CM27" s="94">
        <f t="shared" si="18"/>
        <v>0</v>
      </c>
      <c r="CN27" s="95">
        <f t="shared" si="28"/>
        <v>0</v>
      </c>
      <c r="CR27" s="39"/>
      <c r="CS27" s="38"/>
    </row>
    <row r="28" spans="1:97" s="32" customFormat="1" x14ac:dyDescent="0.25">
      <c r="A28" s="81" t="str">
        <f t="shared" si="19"/>
        <v>26-</v>
      </c>
      <c r="B28" s="82">
        <v>26</v>
      </c>
      <c r="C28" s="45" t="s">
        <v>0</v>
      </c>
      <c r="D28" s="42">
        <v>26</v>
      </c>
      <c r="E28" s="30" t="e">
        <f>COUNTIF(#REF!,"v")</f>
        <v>#REF!</v>
      </c>
      <c r="F28" s="43" t="e">
        <f>COUNTIF(#REF!,"p")</f>
        <v>#REF!</v>
      </c>
      <c r="G28" s="18" t="e">
        <f>COUNTIF(#REF!,"g")</f>
        <v>#REF!</v>
      </c>
      <c r="H28" s="19" t="e">
        <f>COUNTIF(#REF!,"y")</f>
        <v>#REF!</v>
      </c>
      <c r="I28" s="20" t="e">
        <f>COUNTIF(#REF!,"r")</f>
        <v>#REF!</v>
      </c>
      <c r="J28" s="21" t="e">
        <f>COUNTIF(#REF!,"o")</f>
        <v>#REF!</v>
      </c>
      <c r="K28" s="22" t="e">
        <f>COUNTIF(#REF!,"b")</f>
        <v>#REF!</v>
      </c>
      <c r="L28" s="23" t="e">
        <f>COUNTIF(#REF!,"w")</f>
        <v>#REF!</v>
      </c>
      <c r="M28" s="44" t="e">
        <f t="shared" si="20"/>
        <v>#REF!</v>
      </c>
      <c r="N28" s="128"/>
      <c r="O28" s="33" t="s">
        <v>0</v>
      </c>
      <c r="P28" s="33" t="s">
        <v>0</v>
      </c>
      <c r="Q28" s="33" t="s">
        <v>0</v>
      </c>
      <c r="R28" s="33" t="s">
        <v>0</v>
      </c>
      <c r="S28" s="33" t="s">
        <v>0</v>
      </c>
      <c r="T28" s="33" t="s">
        <v>0</v>
      </c>
      <c r="U28" s="33" t="s">
        <v>0</v>
      </c>
      <c r="V28" s="33" t="s">
        <v>0</v>
      </c>
      <c r="W28" s="33" t="s">
        <v>0</v>
      </c>
      <c r="X28" s="33" t="s">
        <v>0</v>
      </c>
      <c r="Y28" s="33" t="s">
        <v>0</v>
      </c>
      <c r="Z28" s="33" t="s">
        <v>0</v>
      </c>
      <c r="AA28" s="33" t="s">
        <v>0</v>
      </c>
      <c r="AB28" s="33" t="s">
        <v>0</v>
      </c>
      <c r="AC28" s="33" t="s">
        <v>0</v>
      </c>
      <c r="AD28" s="33" t="s">
        <v>0</v>
      </c>
      <c r="AE28" s="33" t="s">
        <v>0</v>
      </c>
      <c r="AF28" s="33" t="s">
        <v>0</v>
      </c>
      <c r="AG28" s="33" t="s">
        <v>0</v>
      </c>
      <c r="AH28" s="33" t="s">
        <v>0</v>
      </c>
      <c r="AI28" s="33" t="s">
        <v>0</v>
      </c>
      <c r="AJ28" s="33" t="s">
        <v>0</v>
      </c>
      <c r="AK28" s="33" t="s">
        <v>0</v>
      </c>
      <c r="AL28" s="42">
        <v>26</v>
      </c>
      <c r="AM28" s="30">
        <f t="shared" si="21"/>
        <v>0</v>
      </c>
      <c r="AN28" s="43">
        <f t="shared" si="22"/>
        <v>0</v>
      </c>
      <c r="AO28" s="18">
        <f t="shared" si="0"/>
        <v>0</v>
      </c>
      <c r="AP28" s="19">
        <f t="shared" si="1"/>
        <v>0</v>
      </c>
      <c r="AQ28" s="20">
        <f t="shared" si="2"/>
        <v>0</v>
      </c>
      <c r="AR28" s="21">
        <f t="shared" si="3"/>
        <v>0</v>
      </c>
      <c r="AS28" s="22">
        <f t="shared" si="4"/>
        <v>0</v>
      </c>
      <c r="AT28" s="23">
        <f t="shared" si="5"/>
        <v>0</v>
      </c>
      <c r="AU28" s="44">
        <f t="shared" si="23"/>
        <v>0</v>
      </c>
      <c r="AV28" s="128"/>
      <c r="AW28" s="33" t="s">
        <v>0</v>
      </c>
      <c r="AX28" s="33" t="s">
        <v>0</v>
      </c>
      <c r="AY28" s="33" t="s">
        <v>0</v>
      </c>
      <c r="AZ28" s="33" t="s">
        <v>0</v>
      </c>
      <c r="BA28" s="33" t="s">
        <v>0</v>
      </c>
      <c r="BB28" s="33" t="s">
        <v>0</v>
      </c>
      <c r="BC28" s="33" t="s">
        <v>0</v>
      </c>
      <c r="BD28" s="33" t="s">
        <v>0</v>
      </c>
      <c r="BE28" s="33" t="s">
        <v>0</v>
      </c>
      <c r="BF28" s="33" t="s">
        <v>0</v>
      </c>
      <c r="BG28" s="33" t="s">
        <v>0</v>
      </c>
      <c r="BH28" s="33" t="s">
        <v>0</v>
      </c>
      <c r="BI28" s="33" t="s">
        <v>0</v>
      </c>
      <c r="BJ28" s="33" t="s">
        <v>0</v>
      </c>
      <c r="BK28" s="33" t="s">
        <v>0</v>
      </c>
      <c r="BL28" s="33" t="s">
        <v>0</v>
      </c>
      <c r="BM28" s="33" t="s">
        <v>0</v>
      </c>
      <c r="BN28" s="33" t="s">
        <v>0</v>
      </c>
      <c r="BO28" s="33" t="s">
        <v>0</v>
      </c>
      <c r="BP28" s="33" t="s">
        <v>0</v>
      </c>
      <c r="BQ28" s="33" t="s">
        <v>0</v>
      </c>
      <c r="BR28" s="33" t="s">
        <v>0</v>
      </c>
      <c r="BS28" s="33" t="s">
        <v>0</v>
      </c>
      <c r="BT28" s="42">
        <v>26</v>
      </c>
      <c r="BU28" s="30">
        <f t="shared" si="24"/>
        <v>0</v>
      </c>
      <c r="BV28" s="43">
        <f t="shared" si="25"/>
        <v>0</v>
      </c>
      <c r="BW28" s="18">
        <f t="shared" si="26"/>
        <v>0</v>
      </c>
      <c r="BX28" s="19">
        <f t="shared" si="6"/>
        <v>0</v>
      </c>
      <c r="BY28" s="20">
        <f t="shared" si="7"/>
        <v>0</v>
      </c>
      <c r="BZ28" s="21">
        <f t="shared" si="8"/>
        <v>0</v>
      </c>
      <c r="CA28" s="22">
        <f t="shared" si="9"/>
        <v>0</v>
      </c>
      <c r="CB28" s="23">
        <f t="shared" si="10"/>
        <v>0</v>
      </c>
      <c r="CC28" s="44">
        <f t="shared" si="27"/>
        <v>0</v>
      </c>
      <c r="CD28" s="15"/>
      <c r="CE28" s="86">
        <v>26</v>
      </c>
      <c r="CF28" s="87">
        <f t="shared" si="11"/>
        <v>0</v>
      </c>
      <c r="CG28" s="88">
        <f t="shared" si="12"/>
        <v>0</v>
      </c>
      <c r="CH28" s="89">
        <f t="shared" si="13"/>
        <v>0</v>
      </c>
      <c r="CI28" s="90">
        <f t="shared" si="14"/>
        <v>0</v>
      </c>
      <c r="CJ28" s="91">
        <f t="shared" si="15"/>
        <v>0</v>
      </c>
      <c r="CK28" s="92">
        <f t="shared" si="16"/>
        <v>0</v>
      </c>
      <c r="CL28" s="93">
        <f t="shared" si="17"/>
        <v>0</v>
      </c>
      <c r="CM28" s="94">
        <f t="shared" si="18"/>
        <v>0</v>
      </c>
      <c r="CN28" s="95">
        <f t="shared" si="28"/>
        <v>0</v>
      </c>
      <c r="CR28" s="39"/>
      <c r="CS28" s="38"/>
    </row>
    <row r="29" spans="1:97" s="32" customFormat="1" x14ac:dyDescent="0.25">
      <c r="A29" s="81" t="str">
        <f t="shared" si="19"/>
        <v>27-</v>
      </c>
      <c r="B29" s="82">
        <v>27</v>
      </c>
      <c r="C29" s="45" t="s">
        <v>0</v>
      </c>
      <c r="D29" s="42">
        <v>27</v>
      </c>
      <c r="E29" s="30" t="e">
        <f>COUNTIF(#REF!,"v")</f>
        <v>#REF!</v>
      </c>
      <c r="F29" s="43" t="e">
        <f>COUNTIF(#REF!,"p")</f>
        <v>#REF!</v>
      </c>
      <c r="G29" s="18" t="e">
        <f>COUNTIF(#REF!,"g")</f>
        <v>#REF!</v>
      </c>
      <c r="H29" s="19" t="e">
        <f>COUNTIF(#REF!,"y")</f>
        <v>#REF!</v>
      </c>
      <c r="I29" s="20" t="e">
        <f>COUNTIF(#REF!,"r")</f>
        <v>#REF!</v>
      </c>
      <c r="J29" s="21" t="e">
        <f>COUNTIF(#REF!,"o")</f>
        <v>#REF!</v>
      </c>
      <c r="K29" s="22" t="e">
        <f>COUNTIF(#REF!,"b")</f>
        <v>#REF!</v>
      </c>
      <c r="L29" s="23" t="e">
        <f>COUNTIF(#REF!,"w")</f>
        <v>#REF!</v>
      </c>
      <c r="M29" s="44" t="e">
        <f t="shared" si="20"/>
        <v>#REF!</v>
      </c>
      <c r="N29" s="128"/>
      <c r="O29" s="33" t="s">
        <v>0</v>
      </c>
      <c r="P29" s="33" t="s">
        <v>0</v>
      </c>
      <c r="Q29" s="33" t="s">
        <v>0</v>
      </c>
      <c r="R29" s="33" t="s">
        <v>0</v>
      </c>
      <c r="S29" s="33" t="s">
        <v>0</v>
      </c>
      <c r="T29" s="33" t="s">
        <v>0</v>
      </c>
      <c r="U29" s="33" t="s">
        <v>0</v>
      </c>
      <c r="V29" s="33" t="s">
        <v>0</v>
      </c>
      <c r="W29" s="33" t="s">
        <v>0</v>
      </c>
      <c r="X29" s="33" t="s">
        <v>0</v>
      </c>
      <c r="Y29" s="33" t="s">
        <v>0</v>
      </c>
      <c r="Z29" s="33" t="s">
        <v>0</v>
      </c>
      <c r="AA29" s="33" t="s">
        <v>0</v>
      </c>
      <c r="AB29" s="33" t="s">
        <v>0</v>
      </c>
      <c r="AC29" s="33" t="s">
        <v>0</v>
      </c>
      <c r="AD29" s="33" t="s">
        <v>0</v>
      </c>
      <c r="AE29" s="33" t="s">
        <v>0</v>
      </c>
      <c r="AF29" s="33" t="s">
        <v>0</v>
      </c>
      <c r="AG29" s="33" t="s">
        <v>0</v>
      </c>
      <c r="AH29" s="33" t="s">
        <v>0</v>
      </c>
      <c r="AI29" s="33" t="s">
        <v>0</v>
      </c>
      <c r="AJ29" s="33" t="s">
        <v>0</v>
      </c>
      <c r="AK29" s="33" t="s">
        <v>0</v>
      </c>
      <c r="AL29" s="42">
        <v>27</v>
      </c>
      <c r="AM29" s="30">
        <f t="shared" si="21"/>
        <v>0</v>
      </c>
      <c r="AN29" s="43">
        <f t="shared" si="22"/>
        <v>0</v>
      </c>
      <c r="AO29" s="18">
        <f t="shared" si="0"/>
        <v>0</v>
      </c>
      <c r="AP29" s="19">
        <f t="shared" si="1"/>
        <v>0</v>
      </c>
      <c r="AQ29" s="20">
        <f t="shared" si="2"/>
        <v>0</v>
      </c>
      <c r="AR29" s="21">
        <f t="shared" si="3"/>
        <v>0</v>
      </c>
      <c r="AS29" s="22">
        <f t="shared" si="4"/>
        <v>0</v>
      </c>
      <c r="AT29" s="23">
        <f t="shared" si="5"/>
        <v>0</v>
      </c>
      <c r="AU29" s="44">
        <f t="shared" si="23"/>
        <v>0</v>
      </c>
      <c r="AV29" s="128"/>
      <c r="AW29" s="33" t="s">
        <v>0</v>
      </c>
      <c r="AX29" s="33" t="s">
        <v>0</v>
      </c>
      <c r="AY29" s="33" t="s">
        <v>0</v>
      </c>
      <c r="AZ29" s="33" t="s">
        <v>0</v>
      </c>
      <c r="BA29" s="33" t="s">
        <v>0</v>
      </c>
      <c r="BB29" s="33" t="s">
        <v>0</v>
      </c>
      <c r="BC29" s="33" t="s">
        <v>0</v>
      </c>
      <c r="BD29" s="33" t="s">
        <v>0</v>
      </c>
      <c r="BE29" s="33" t="s">
        <v>0</v>
      </c>
      <c r="BF29" s="33" t="s">
        <v>0</v>
      </c>
      <c r="BG29" s="33" t="s">
        <v>0</v>
      </c>
      <c r="BH29" s="33" t="s">
        <v>0</v>
      </c>
      <c r="BI29" s="33" t="s">
        <v>0</v>
      </c>
      <c r="BJ29" s="33" t="s">
        <v>0</v>
      </c>
      <c r="BK29" s="33" t="s">
        <v>0</v>
      </c>
      <c r="BL29" s="33" t="s">
        <v>0</v>
      </c>
      <c r="BM29" s="33" t="s">
        <v>0</v>
      </c>
      <c r="BN29" s="33" t="s">
        <v>0</v>
      </c>
      <c r="BO29" s="33" t="s">
        <v>0</v>
      </c>
      <c r="BP29" s="33" t="s">
        <v>0</v>
      </c>
      <c r="BQ29" s="33" t="s">
        <v>0</v>
      </c>
      <c r="BR29" s="33" t="s">
        <v>0</v>
      </c>
      <c r="BS29" s="33" t="s">
        <v>0</v>
      </c>
      <c r="BT29" s="42">
        <v>27</v>
      </c>
      <c r="BU29" s="30">
        <f t="shared" si="24"/>
        <v>0</v>
      </c>
      <c r="BV29" s="43">
        <f t="shared" si="25"/>
        <v>0</v>
      </c>
      <c r="BW29" s="18">
        <f t="shared" si="26"/>
        <v>0</v>
      </c>
      <c r="BX29" s="19">
        <f t="shared" si="6"/>
        <v>0</v>
      </c>
      <c r="BY29" s="20">
        <f t="shared" si="7"/>
        <v>0</v>
      </c>
      <c r="BZ29" s="21">
        <f t="shared" si="8"/>
        <v>0</v>
      </c>
      <c r="CA29" s="22">
        <f t="shared" si="9"/>
        <v>0</v>
      </c>
      <c r="CB29" s="23">
        <f t="shared" si="10"/>
        <v>0</v>
      </c>
      <c r="CC29" s="44">
        <f t="shared" si="27"/>
        <v>0</v>
      </c>
      <c r="CD29" s="15"/>
      <c r="CE29" s="86">
        <v>27</v>
      </c>
      <c r="CF29" s="87">
        <f t="shared" si="11"/>
        <v>0</v>
      </c>
      <c r="CG29" s="88">
        <f t="shared" si="12"/>
        <v>0</v>
      </c>
      <c r="CH29" s="89">
        <f t="shared" si="13"/>
        <v>0</v>
      </c>
      <c r="CI29" s="90">
        <f t="shared" si="14"/>
        <v>0</v>
      </c>
      <c r="CJ29" s="91">
        <f t="shared" si="15"/>
        <v>0</v>
      </c>
      <c r="CK29" s="92">
        <f t="shared" si="16"/>
        <v>0</v>
      </c>
      <c r="CL29" s="93">
        <f t="shared" si="17"/>
        <v>0</v>
      </c>
      <c r="CM29" s="94">
        <f t="shared" si="18"/>
        <v>0</v>
      </c>
      <c r="CN29" s="95">
        <f t="shared" si="28"/>
        <v>0</v>
      </c>
      <c r="CR29" s="39"/>
      <c r="CS29" s="38"/>
    </row>
    <row r="30" spans="1:97" s="32" customFormat="1" x14ac:dyDescent="0.25">
      <c r="A30" s="81" t="str">
        <f t="shared" si="19"/>
        <v>28-</v>
      </c>
      <c r="B30" s="82">
        <v>28</v>
      </c>
      <c r="C30" s="45" t="s">
        <v>0</v>
      </c>
      <c r="D30" s="42">
        <v>28</v>
      </c>
      <c r="E30" s="30" t="e">
        <f>COUNTIF(#REF!,"v")</f>
        <v>#REF!</v>
      </c>
      <c r="F30" s="43" t="e">
        <f>COUNTIF(#REF!,"p")</f>
        <v>#REF!</v>
      </c>
      <c r="G30" s="18" t="e">
        <f>COUNTIF(#REF!,"g")</f>
        <v>#REF!</v>
      </c>
      <c r="H30" s="19" t="e">
        <f>COUNTIF(#REF!,"y")</f>
        <v>#REF!</v>
      </c>
      <c r="I30" s="20" t="e">
        <f>COUNTIF(#REF!,"r")</f>
        <v>#REF!</v>
      </c>
      <c r="J30" s="21" t="e">
        <f>COUNTIF(#REF!,"o")</f>
        <v>#REF!</v>
      </c>
      <c r="K30" s="22" t="e">
        <f>COUNTIF(#REF!,"b")</f>
        <v>#REF!</v>
      </c>
      <c r="L30" s="23" t="e">
        <f>COUNTIF(#REF!,"w")</f>
        <v>#REF!</v>
      </c>
      <c r="M30" s="44" t="e">
        <f t="shared" si="20"/>
        <v>#REF!</v>
      </c>
      <c r="N30" s="128"/>
      <c r="O30" s="33" t="s">
        <v>0</v>
      </c>
      <c r="P30" s="33" t="s">
        <v>0</v>
      </c>
      <c r="Q30" s="33" t="s">
        <v>0</v>
      </c>
      <c r="R30" s="33" t="s">
        <v>0</v>
      </c>
      <c r="S30" s="33" t="s">
        <v>0</v>
      </c>
      <c r="T30" s="33" t="s">
        <v>0</v>
      </c>
      <c r="U30" s="33" t="s">
        <v>0</v>
      </c>
      <c r="V30" s="33" t="s">
        <v>0</v>
      </c>
      <c r="W30" s="33" t="s">
        <v>0</v>
      </c>
      <c r="X30" s="33" t="s">
        <v>0</v>
      </c>
      <c r="Y30" s="33" t="s">
        <v>0</v>
      </c>
      <c r="Z30" s="33" t="s">
        <v>0</v>
      </c>
      <c r="AA30" s="33" t="s">
        <v>0</v>
      </c>
      <c r="AB30" s="33" t="s">
        <v>0</v>
      </c>
      <c r="AC30" s="33" t="s">
        <v>0</v>
      </c>
      <c r="AD30" s="33" t="s">
        <v>0</v>
      </c>
      <c r="AE30" s="33" t="s">
        <v>0</v>
      </c>
      <c r="AF30" s="33" t="s">
        <v>0</v>
      </c>
      <c r="AG30" s="33" t="s">
        <v>0</v>
      </c>
      <c r="AH30" s="33" t="s">
        <v>0</v>
      </c>
      <c r="AI30" s="33" t="s">
        <v>0</v>
      </c>
      <c r="AJ30" s="33" t="s">
        <v>0</v>
      </c>
      <c r="AK30" s="33" t="s">
        <v>0</v>
      </c>
      <c r="AL30" s="42">
        <v>28</v>
      </c>
      <c r="AM30" s="30">
        <f t="shared" si="21"/>
        <v>0</v>
      </c>
      <c r="AN30" s="43">
        <f t="shared" si="22"/>
        <v>0</v>
      </c>
      <c r="AO30" s="18">
        <f t="shared" si="0"/>
        <v>0</v>
      </c>
      <c r="AP30" s="19">
        <f t="shared" si="1"/>
        <v>0</v>
      </c>
      <c r="AQ30" s="20">
        <f t="shared" si="2"/>
        <v>0</v>
      </c>
      <c r="AR30" s="21">
        <f t="shared" si="3"/>
        <v>0</v>
      </c>
      <c r="AS30" s="22">
        <f t="shared" si="4"/>
        <v>0</v>
      </c>
      <c r="AT30" s="23">
        <f t="shared" si="5"/>
        <v>0</v>
      </c>
      <c r="AU30" s="44">
        <f t="shared" si="23"/>
        <v>0</v>
      </c>
      <c r="AV30" s="128"/>
      <c r="AW30" s="33" t="s">
        <v>0</v>
      </c>
      <c r="AX30" s="33" t="s">
        <v>0</v>
      </c>
      <c r="AY30" s="33" t="s">
        <v>0</v>
      </c>
      <c r="AZ30" s="33" t="s">
        <v>0</v>
      </c>
      <c r="BA30" s="33" t="s">
        <v>0</v>
      </c>
      <c r="BB30" s="33" t="s">
        <v>0</v>
      </c>
      <c r="BC30" s="33" t="s">
        <v>0</v>
      </c>
      <c r="BD30" s="33" t="s">
        <v>0</v>
      </c>
      <c r="BE30" s="33" t="s">
        <v>0</v>
      </c>
      <c r="BF30" s="33" t="s">
        <v>0</v>
      </c>
      <c r="BG30" s="33" t="s">
        <v>0</v>
      </c>
      <c r="BH30" s="33" t="s">
        <v>0</v>
      </c>
      <c r="BI30" s="33" t="s">
        <v>0</v>
      </c>
      <c r="BJ30" s="33" t="s">
        <v>0</v>
      </c>
      <c r="BK30" s="33" t="s">
        <v>0</v>
      </c>
      <c r="BL30" s="33" t="s">
        <v>0</v>
      </c>
      <c r="BM30" s="33" t="s">
        <v>0</v>
      </c>
      <c r="BN30" s="33" t="s">
        <v>0</v>
      </c>
      <c r="BO30" s="33" t="s">
        <v>0</v>
      </c>
      <c r="BP30" s="33" t="s">
        <v>0</v>
      </c>
      <c r="BQ30" s="33" t="s">
        <v>0</v>
      </c>
      <c r="BR30" s="33" t="s">
        <v>0</v>
      </c>
      <c r="BS30" s="33" t="s">
        <v>0</v>
      </c>
      <c r="BT30" s="42">
        <v>28</v>
      </c>
      <c r="BU30" s="30">
        <f t="shared" si="24"/>
        <v>0</v>
      </c>
      <c r="BV30" s="43">
        <f t="shared" si="25"/>
        <v>0</v>
      </c>
      <c r="BW30" s="18">
        <f t="shared" si="26"/>
        <v>0</v>
      </c>
      <c r="BX30" s="19">
        <f t="shared" si="6"/>
        <v>0</v>
      </c>
      <c r="BY30" s="20">
        <f t="shared" si="7"/>
        <v>0</v>
      </c>
      <c r="BZ30" s="21">
        <f t="shared" si="8"/>
        <v>0</v>
      </c>
      <c r="CA30" s="22">
        <f t="shared" si="9"/>
        <v>0</v>
      </c>
      <c r="CB30" s="23">
        <f t="shared" si="10"/>
        <v>0</v>
      </c>
      <c r="CC30" s="44">
        <f t="shared" si="27"/>
        <v>0</v>
      </c>
      <c r="CD30" s="15"/>
      <c r="CE30" s="86">
        <v>28</v>
      </c>
      <c r="CF30" s="87">
        <f t="shared" si="11"/>
        <v>0</v>
      </c>
      <c r="CG30" s="88">
        <f t="shared" si="12"/>
        <v>0</v>
      </c>
      <c r="CH30" s="89">
        <f t="shared" si="13"/>
        <v>0</v>
      </c>
      <c r="CI30" s="90">
        <f t="shared" si="14"/>
        <v>0</v>
      </c>
      <c r="CJ30" s="91">
        <f t="shared" si="15"/>
        <v>0</v>
      </c>
      <c r="CK30" s="92">
        <f t="shared" si="16"/>
        <v>0</v>
      </c>
      <c r="CL30" s="93">
        <f t="shared" si="17"/>
        <v>0</v>
      </c>
      <c r="CM30" s="94">
        <f t="shared" si="18"/>
        <v>0</v>
      </c>
      <c r="CN30" s="95">
        <f t="shared" si="28"/>
        <v>0</v>
      </c>
      <c r="CR30" s="39"/>
      <c r="CS30" s="38"/>
    </row>
    <row r="31" spans="1:97" s="32" customFormat="1" x14ac:dyDescent="0.25">
      <c r="A31" s="81" t="str">
        <f t="shared" si="19"/>
        <v>29-</v>
      </c>
      <c r="B31" s="82">
        <v>29</v>
      </c>
      <c r="C31" s="45" t="s">
        <v>0</v>
      </c>
      <c r="D31" s="42">
        <v>29</v>
      </c>
      <c r="E31" s="30" t="e">
        <f>COUNTIF(#REF!,"v")</f>
        <v>#REF!</v>
      </c>
      <c r="F31" s="43" t="e">
        <f>COUNTIF(#REF!,"p")</f>
        <v>#REF!</v>
      </c>
      <c r="G31" s="18" t="e">
        <f>COUNTIF(#REF!,"g")</f>
        <v>#REF!</v>
      </c>
      <c r="H31" s="19" t="e">
        <f>COUNTIF(#REF!,"y")</f>
        <v>#REF!</v>
      </c>
      <c r="I31" s="20" t="e">
        <f>COUNTIF(#REF!,"r")</f>
        <v>#REF!</v>
      </c>
      <c r="J31" s="21" t="e">
        <f>COUNTIF(#REF!,"o")</f>
        <v>#REF!</v>
      </c>
      <c r="K31" s="22" t="e">
        <f>COUNTIF(#REF!,"b")</f>
        <v>#REF!</v>
      </c>
      <c r="L31" s="23" t="e">
        <f>COUNTIF(#REF!,"w")</f>
        <v>#REF!</v>
      </c>
      <c r="M31" s="44" t="e">
        <f t="shared" si="20"/>
        <v>#REF!</v>
      </c>
      <c r="N31" s="128"/>
      <c r="O31" s="33" t="s">
        <v>0</v>
      </c>
      <c r="P31" s="33" t="s">
        <v>0</v>
      </c>
      <c r="Q31" s="33" t="s">
        <v>0</v>
      </c>
      <c r="R31" s="33" t="s">
        <v>0</v>
      </c>
      <c r="S31" s="33" t="s">
        <v>0</v>
      </c>
      <c r="T31" s="33" t="s">
        <v>0</v>
      </c>
      <c r="U31" s="33" t="s">
        <v>0</v>
      </c>
      <c r="V31" s="33" t="s">
        <v>0</v>
      </c>
      <c r="W31" s="33" t="s">
        <v>0</v>
      </c>
      <c r="X31" s="33" t="s">
        <v>0</v>
      </c>
      <c r="Y31" s="33" t="s">
        <v>0</v>
      </c>
      <c r="Z31" s="33" t="s">
        <v>0</v>
      </c>
      <c r="AA31" s="33" t="s">
        <v>0</v>
      </c>
      <c r="AB31" s="33" t="s">
        <v>0</v>
      </c>
      <c r="AC31" s="33" t="s">
        <v>0</v>
      </c>
      <c r="AD31" s="33" t="s">
        <v>0</v>
      </c>
      <c r="AE31" s="33" t="s">
        <v>0</v>
      </c>
      <c r="AF31" s="33" t="s">
        <v>0</v>
      </c>
      <c r="AG31" s="33" t="s">
        <v>0</v>
      </c>
      <c r="AH31" s="33" t="s">
        <v>0</v>
      </c>
      <c r="AI31" s="33" t="s">
        <v>0</v>
      </c>
      <c r="AJ31" s="33" t="s">
        <v>0</v>
      </c>
      <c r="AK31" s="33" t="s">
        <v>0</v>
      </c>
      <c r="AL31" s="42">
        <v>29</v>
      </c>
      <c r="AM31" s="30">
        <f t="shared" si="21"/>
        <v>0</v>
      </c>
      <c r="AN31" s="43">
        <f t="shared" si="22"/>
        <v>0</v>
      </c>
      <c r="AO31" s="18">
        <f t="shared" si="0"/>
        <v>0</v>
      </c>
      <c r="AP31" s="19">
        <f t="shared" si="1"/>
        <v>0</v>
      </c>
      <c r="AQ31" s="20">
        <f t="shared" si="2"/>
        <v>0</v>
      </c>
      <c r="AR31" s="21">
        <f t="shared" si="3"/>
        <v>0</v>
      </c>
      <c r="AS31" s="22">
        <f t="shared" si="4"/>
        <v>0</v>
      </c>
      <c r="AT31" s="23">
        <f t="shared" si="5"/>
        <v>0</v>
      </c>
      <c r="AU31" s="44">
        <f t="shared" si="23"/>
        <v>0</v>
      </c>
      <c r="AV31" s="128"/>
      <c r="AW31" s="33" t="s">
        <v>0</v>
      </c>
      <c r="AX31" s="33" t="s">
        <v>0</v>
      </c>
      <c r="AY31" s="33" t="s">
        <v>0</v>
      </c>
      <c r="AZ31" s="33" t="s">
        <v>0</v>
      </c>
      <c r="BA31" s="33" t="s">
        <v>0</v>
      </c>
      <c r="BB31" s="33" t="s">
        <v>0</v>
      </c>
      <c r="BC31" s="33" t="s">
        <v>0</v>
      </c>
      <c r="BD31" s="33" t="s">
        <v>0</v>
      </c>
      <c r="BE31" s="33" t="s">
        <v>0</v>
      </c>
      <c r="BF31" s="33" t="s">
        <v>0</v>
      </c>
      <c r="BG31" s="33" t="s">
        <v>0</v>
      </c>
      <c r="BH31" s="33" t="s">
        <v>0</v>
      </c>
      <c r="BI31" s="33" t="s">
        <v>0</v>
      </c>
      <c r="BJ31" s="33" t="s">
        <v>0</v>
      </c>
      <c r="BK31" s="33" t="s">
        <v>0</v>
      </c>
      <c r="BL31" s="33" t="s">
        <v>0</v>
      </c>
      <c r="BM31" s="33" t="s">
        <v>0</v>
      </c>
      <c r="BN31" s="33" t="s">
        <v>0</v>
      </c>
      <c r="BO31" s="33" t="s">
        <v>0</v>
      </c>
      <c r="BP31" s="33" t="s">
        <v>0</v>
      </c>
      <c r="BQ31" s="33" t="s">
        <v>0</v>
      </c>
      <c r="BR31" s="33" t="s">
        <v>0</v>
      </c>
      <c r="BS31" s="33" t="s">
        <v>0</v>
      </c>
      <c r="BT31" s="42">
        <v>29</v>
      </c>
      <c r="BU31" s="30">
        <f t="shared" si="24"/>
        <v>0</v>
      </c>
      <c r="BV31" s="43">
        <f t="shared" si="25"/>
        <v>0</v>
      </c>
      <c r="BW31" s="18">
        <f t="shared" si="26"/>
        <v>0</v>
      </c>
      <c r="BX31" s="19">
        <f t="shared" si="6"/>
        <v>0</v>
      </c>
      <c r="BY31" s="20">
        <f t="shared" si="7"/>
        <v>0</v>
      </c>
      <c r="BZ31" s="21">
        <f t="shared" si="8"/>
        <v>0</v>
      </c>
      <c r="CA31" s="22">
        <f t="shared" si="9"/>
        <v>0</v>
      </c>
      <c r="CB31" s="23">
        <f t="shared" si="10"/>
        <v>0</v>
      </c>
      <c r="CC31" s="44">
        <f t="shared" si="27"/>
        <v>0</v>
      </c>
      <c r="CD31" s="15"/>
      <c r="CE31" s="86">
        <v>29</v>
      </c>
      <c r="CF31" s="87">
        <f t="shared" si="11"/>
        <v>0</v>
      </c>
      <c r="CG31" s="88">
        <f t="shared" si="12"/>
        <v>0</v>
      </c>
      <c r="CH31" s="89">
        <f t="shared" si="13"/>
        <v>0</v>
      </c>
      <c r="CI31" s="90">
        <f t="shared" si="14"/>
        <v>0</v>
      </c>
      <c r="CJ31" s="91">
        <f t="shared" si="15"/>
        <v>0</v>
      </c>
      <c r="CK31" s="92">
        <f t="shared" si="16"/>
        <v>0</v>
      </c>
      <c r="CL31" s="93">
        <f t="shared" si="17"/>
        <v>0</v>
      </c>
      <c r="CM31" s="94">
        <f t="shared" si="18"/>
        <v>0</v>
      </c>
      <c r="CN31" s="95">
        <f t="shared" si="28"/>
        <v>0</v>
      </c>
      <c r="CR31" s="39"/>
      <c r="CS31" s="38"/>
    </row>
    <row r="32" spans="1:97" s="32" customFormat="1" x14ac:dyDescent="0.25">
      <c r="A32" s="81" t="str">
        <f t="shared" si="19"/>
        <v>30-</v>
      </c>
      <c r="B32" s="82">
        <v>30</v>
      </c>
      <c r="C32" s="45" t="s">
        <v>0</v>
      </c>
      <c r="D32" s="42">
        <v>30</v>
      </c>
      <c r="E32" s="30" t="e">
        <f>COUNTIF(#REF!,"v")</f>
        <v>#REF!</v>
      </c>
      <c r="F32" s="43" t="e">
        <f>COUNTIF(#REF!,"p")</f>
        <v>#REF!</v>
      </c>
      <c r="G32" s="18" t="e">
        <f>COUNTIF(#REF!,"g")</f>
        <v>#REF!</v>
      </c>
      <c r="H32" s="19" t="e">
        <f>COUNTIF(#REF!,"y")</f>
        <v>#REF!</v>
      </c>
      <c r="I32" s="20" t="e">
        <f>COUNTIF(#REF!,"r")</f>
        <v>#REF!</v>
      </c>
      <c r="J32" s="21" t="e">
        <f>COUNTIF(#REF!,"o")</f>
        <v>#REF!</v>
      </c>
      <c r="K32" s="22" t="e">
        <f>COUNTIF(#REF!,"b")</f>
        <v>#REF!</v>
      </c>
      <c r="L32" s="23" t="e">
        <f>COUNTIF(#REF!,"w")</f>
        <v>#REF!</v>
      </c>
      <c r="M32" s="44" t="e">
        <f t="shared" si="20"/>
        <v>#REF!</v>
      </c>
      <c r="N32" s="128"/>
      <c r="O32" s="33" t="s">
        <v>0</v>
      </c>
      <c r="P32" s="33" t="s">
        <v>0</v>
      </c>
      <c r="Q32" s="33" t="s">
        <v>0</v>
      </c>
      <c r="R32" s="33" t="s">
        <v>0</v>
      </c>
      <c r="S32" s="33" t="s">
        <v>0</v>
      </c>
      <c r="T32" s="33" t="s">
        <v>0</v>
      </c>
      <c r="U32" s="33" t="s">
        <v>0</v>
      </c>
      <c r="V32" s="33" t="s">
        <v>0</v>
      </c>
      <c r="W32" s="33" t="s">
        <v>0</v>
      </c>
      <c r="X32" s="33" t="s">
        <v>0</v>
      </c>
      <c r="Y32" s="33" t="s">
        <v>0</v>
      </c>
      <c r="Z32" s="33" t="s">
        <v>0</v>
      </c>
      <c r="AA32" s="33" t="s">
        <v>0</v>
      </c>
      <c r="AB32" s="33" t="s">
        <v>0</v>
      </c>
      <c r="AC32" s="33" t="s">
        <v>0</v>
      </c>
      <c r="AD32" s="33" t="s">
        <v>0</v>
      </c>
      <c r="AE32" s="33" t="s">
        <v>0</v>
      </c>
      <c r="AF32" s="33" t="s">
        <v>0</v>
      </c>
      <c r="AG32" s="33" t="s">
        <v>0</v>
      </c>
      <c r="AH32" s="33" t="s">
        <v>0</v>
      </c>
      <c r="AI32" s="33" t="s">
        <v>0</v>
      </c>
      <c r="AJ32" s="33" t="s">
        <v>0</v>
      </c>
      <c r="AK32" s="33" t="s">
        <v>0</v>
      </c>
      <c r="AL32" s="42">
        <v>30</v>
      </c>
      <c r="AM32" s="30">
        <f t="shared" si="21"/>
        <v>0</v>
      </c>
      <c r="AN32" s="43">
        <f t="shared" si="22"/>
        <v>0</v>
      </c>
      <c r="AO32" s="18">
        <f t="shared" si="0"/>
        <v>0</v>
      </c>
      <c r="AP32" s="19">
        <f t="shared" si="1"/>
        <v>0</v>
      </c>
      <c r="AQ32" s="20">
        <f t="shared" si="2"/>
        <v>0</v>
      </c>
      <c r="AR32" s="21">
        <f t="shared" si="3"/>
        <v>0</v>
      </c>
      <c r="AS32" s="22">
        <f t="shared" si="4"/>
        <v>0</v>
      </c>
      <c r="AT32" s="23">
        <f t="shared" si="5"/>
        <v>0</v>
      </c>
      <c r="AU32" s="44">
        <f t="shared" si="23"/>
        <v>0</v>
      </c>
      <c r="AV32" s="128"/>
      <c r="AW32" s="33" t="s">
        <v>0</v>
      </c>
      <c r="AX32" s="33" t="s">
        <v>0</v>
      </c>
      <c r="AY32" s="33" t="s">
        <v>0</v>
      </c>
      <c r="AZ32" s="33" t="s">
        <v>0</v>
      </c>
      <c r="BA32" s="33" t="s">
        <v>0</v>
      </c>
      <c r="BB32" s="33" t="s">
        <v>0</v>
      </c>
      <c r="BC32" s="33" t="s">
        <v>0</v>
      </c>
      <c r="BD32" s="33" t="s">
        <v>0</v>
      </c>
      <c r="BE32" s="33" t="s">
        <v>0</v>
      </c>
      <c r="BF32" s="33" t="s">
        <v>0</v>
      </c>
      <c r="BG32" s="33" t="s">
        <v>0</v>
      </c>
      <c r="BH32" s="33" t="s">
        <v>0</v>
      </c>
      <c r="BI32" s="33" t="s">
        <v>0</v>
      </c>
      <c r="BJ32" s="33" t="s">
        <v>0</v>
      </c>
      <c r="BK32" s="33" t="s">
        <v>0</v>
      </c>
      <c r="BL32" s="33" t="s">
        <v>0</v>
      </c>
      <c r="BM32" s="33" t="s">
        <v>0</v>
      </c>
      <c r="BN32" s="33" t="s">
        <v>0</v>
      </c>
      <c r="BO32" s="33" t="s">
        <v>0</v>
      </c>
      <c r="BP32" s="33" t="s">
        <v>0</v>
      </c>
      <c r="BQ32" s="33" t="s">
        <v>0</v>
      </c>
      <c r="BR32" s="33" t="s">
        <v>0</v>
      </c>
      <c r="BS32" s="33" t="s">
        <v>0</v>
      </c>
      <c r="BT32" s="42">
        <v>30</v>
      </c>
      <c r="BU32" s="30">
        <f t="shared" si="24"/>
        <v>0</v>
      </c>
      <c r="BV32" s="43">
        <f t="shared" si="25"/>
        <v>0</v>
      </c>
      <c r="BW32" s="18">
        <f t="shared" si="26"/>
        <v>0</v>
      </c>
      <c r="BX32" s="19">
        <f t="shared" si="6"/>
        <v>0</v>
      </c>
      <c r="BY32" s="20">
        <f t="shared" si="7"/>
        <v>0</v>
      </c>
      <c r="BZ32" s="21">
        <f t="shared" si="8"/>
        <v>0</v>
      </c>
      <c r="CA32" s="22">
        <f t="shared" si="9"/>
        <v>0</v>
      </c>
      <c r="CB32" s="23">
        <f t="shared" si="10"/>
        <v>0</v>
      </c>
      <c r="CC32" s="44">
        <f t="shared" si="27"/>
        <v>0</v>
      </c>
      <c r="CD32" s="15"/>
      <c r="CE32" s="86">
        <v>30</v>
      </c>
      <c r="CF32" s="87">
        <f t="shared" si="11"/>
        <v>0</v>
      </c>
      <c r="CG32" s="88">
        <f t="shared" si="12"/>
        <v>0</v>
      </c>
      <c r="CH32" s="89">
        <f t="shared" si="13"/>
        <v>0</v>
      </c>
      <c r="CI32" s="90">
        <f t="shared" si="14"/>
        <v>0</v>
      </c>
      <c r="CJ32" s="91">
        <f t="shared" si="15"/>
        <v>0</v>
      </c>
      <c r="CK32" s="92">
        <f t="shared" si="16"/>
        <v>0</v>
      </c>
      <c r="CL32" s="93">
        <f t="shared" si="17"/>
        <v>0</v>
      </c>
      <c r="CM32" s="94">
        <f t="shared" si="18"/>
        <v>0</v>
      </c>
      <c r="CN32" s="95">
        <f t="shared" si="28"/>
        <v>0</v>
      </c>
      <c r="CR32" s="39"/>
      <c r="CS32" s="38"/>
    </row>
    <row r="33" spans="1:92" s="32" customFormat="1" x14ac:dyDescent="0.25">
      <c r="A33" s="81" t="str">
        <f t="shared" si="19"/>
        <v>31-</v>
      </c>
      <c r="B33" s="82">
        <v>31</v>
      </c>
      <c r="C33" s="45" t="s">
        <v>0</v>
      </c>
      <c r="D33" s="42">
        <v>31</v>
      </c>
      <c r="E33" s="30" t="e">
        <f>COUNTIF(#REF!,"v")</f>
        <v>#REF!</v>
      </c>
      <c r="F33" s="43" t="e">
        <f>COUNTIF(#REF!,"p")</f>
        <v>#REF!</v>
      </c>
      <c r="G33" s="18" t="e">
        <f>COUNTIF(#REF!,"g")</f>
        <v>#REF!</v>
      </c>
      <c r="H33" s="19" t="e">
        <f>COUNTIF(#REF!,"y")</f>
        <v>#REF!</v>
      </c>
      <c r="I33" s="20" t="e">
        <f>COUNTIF(#REF!,"r")</f>
        <v>#REF!</v>
      </c>
      <c r="J33" s="21" t="e">
        <f>COUNTIF(#REF!,"o")</f>
        <v>#REF!</v>
      </c>
      <c r="K33" s="22" t="e">
        <f>COUNTIF(#REF!,"b")</f>
        <v>#REF!</v>
      </c>
      <c r="L33" s="23" t="e">
        <f>COUNTIF(#REF!,"w")</f>
        <v>#REF!</v>
      </c>
      <c r="M33" s="44" t="e">
        <f t="shared" si="20"/>
        <v>#REF!</v>
      </c>
      <c r="N33" s="128"/>
      <c r="O33" s="33" t="s">
        <v>0</v>
      </c>
      <c r="P33" s="33" t="s">
        <v>0</v>
      </c>
      <c r="Q33" s="33" t="s">
        <v>0</v>
      </c>
      <c r="R33" s="33" t="s">
        <v>0</v>
      </c>
      <c r="S33" s="33" t="s">
        <v>0</v>
      </c>
      <c r="T33" s="33" t="s">
        <v>0</v>
      </c>
      <c r="U33" s="33" t="s">
        <v>0</v>
      </c>
      <c r="V33" s="33" t="s">
        <v>0</v>
      </c>
      <c r="W33" s="33" t="s">
        <v>0</v>
      </c>
      <c r="X33" s="33" t="s">
        <v>0</v>
      </c>
      <c r="Y33" s="33" t="s">
        <v>0</v>
      </c>
      <c r="Z33" s="33" t="s">
        <v>0</v>
      </c>
      <c r="AA33" s="33" t="s">
        <v>0</v>
      </c>
      <c r="AB33" s="33" t="s">
        <v>0</v>
      </c>
      <c r="AC33" s="33" t="s">
        <v>0</v>
      </c>
      <c r="AD33" s="33" t="s">
        <v>0</v>
      </c>
      <c r="AE33" s="33" t="s">
        <v>0</v>
      </c>
      <c r="AF33" s="33" t="s">
        <v>0</v>
      </c>
      <c r="AG33" s="33" t="s">
        <v>0</v>
      </c>
      <c r="AH33" s="33" t="s">
        <v>0</v>
      </c>
      <c r="AI33" s="33" t="s">
        <v>0</v>
      </c>
      <c r="AJ33" s="33" t="s">
        <v>0</v>
      </c>
      <c r="AK33" s="33" t="s">
        <v>0</v>
      </c>
      <c r="AL33" s="42">
        <v>31</v>
      </c>
      <c r="AM33" s="30">
        <f t="shared" si="21"/>
        <v>0</v>
      </c>
      <c r="AN33" s="43">
        <f t="shared" si="22"/>
        <v>0</v>
      </c>
      <c r="AO33" s="18">
        <f t="shared" si="0"/>
        <v>0</v>
      </c>
      <c r="AP33" s="19">
        <f t="shared" si="1"/>
        <v>0</v>
      </c>
      <c r="AQ33" s="20">
        <f t="shared" si="2"/>
        <v>0</v>
      </c>
      <c r="AR33" s="21">
        <f t="shared" si="3"/>
        <v>0</v>
      </c>
      <c r="AS33" s="22">
        <f t="shared" si="4"/>
        <v>0</v>
      </c>
      <c r="AT33" s="23">
        <f t="shared" si="5"/>
        <v>0</v>
      </c>
      <c r="AU33" s="44">
        <f t="shared" si="23"/>
        <v>0</v>
      </c>
      <c r="AV33" s="128"/>
      <c r="AW33" s="33" t="s">
        <v>0</v>
      </c>
      <c r="AX33" s="33" t="s">
        <v>0</v>
      </c>
      <c r="AY33" s="33" t="s">
        <v>0</v>
      </c>
      <c r="AZ33" s="33" t="s">
        <v>0</v>
      </c>
      <c r="BA33" s="33" t="s">
        <v>0</v>
      </c>
      <c r="BB33" s="33" t="s">
        <v>0</v>
      </c>
      <c r="BC33" s="33" t="s">
        <v>0</v>
      </c>
      <c r="BD33" s="33" t="s">
        <v>0</v>
      </c>
      <c r="BE33" s="33" t="s">
        <v>0</v>
      </c>
      <c r="BF33" s="33" t="s">
        <v>0</v>
      </c>
      <c r="BG33" s="33" t="s">
        <v>0</v>
      </c>
      <c r="BH33" s="33" t="s">
        <v>0</v>
      </c>
      <c r="BI33" s="33" t="s">
        <v>0</v>
      </c>
      <c r="BJ33" s="33" t="s">
        <v>0</v>
      </c>
      <c r="BK33" s="33" t="s">
        <v>0</v>
      </c>
      <c r="BL33" s="33" t="s">
        <v>0</v>
      </c>
      <c r="BM33" s="33" t="s">
        <v>0</v>
      </c>
      <c r="BN33" s="33" t="s">
        <v>0</v>
      </c>
      <c r="BO33" s="33" t="s">
        <v>0</v>
      </c>
      <c r="BP33" s="33" t="s">
        <v>0</v>
      </c>
      <c r="BQ33" s="33" t="s">
        <v>0</v>
      </c>
      <c r="BR33" s="33" t="s">
        <v>0</v>
      </c>
      <c r="BS33" s="33" t="s">
        <v>0</v>
      </c>
      <c r="BT33" s="42">
        <v>31</v>
      </c>
      <c r="BU33" s="30">
        <f t="shared" si="24"/>
        <v>0</v>
      </c>
      <c r="BV33" s="43">
        <f t="shared" si="25"/>
        <v>0</v>
      </c>
      <c r="BW33" s="18">
        <f t="shared" si="26"/>
        <v>0</v>
      </c>
      <c r="BX33" s="19">
        <f t="shared" si="6"/>
        <v>0</v>
      </c>
      <c r="BY33" s="20">
        <f t="shared" si="7"/>
        <v>0</v>
      </c>
      <c r="BZ33" s="21">
        <f t="shared" si="8"/>
        <v>0</v>
      </c>
      <c r="CA33" s="22">
        <f t="shared" si="9"/>
        <v>0</v>
      </c>
      <c r="CB33" s="23">
        <f t="shared" si="10"/>
        <v>0</v>
      </c>
      <c r="CC33" s="44">
        <f t="shared" si="27"/>
        <v>0</v>
      </c>
      <c r="CD33" s="15"/>
      <c r="CE33" s="86">
        <v>31</v>
      </c>
      <c r="CF33" s="87">
        <f t="shared" si="11"/>
        <v>0</v>
      </c>
      <c r="CG33" s="88">
        <f t="shared" si="12"/>
        <v>0</v>
      </c>
      <c r="CH33" s="89">
        <f t="shared" si="13"/>
        <v>0</v>
      </c>
      <c r="CI33" s="90">
        <f t="shared" si="14"/>
        <v>0</v>
      </c>
      <c r="CJ33" s="91">
        <f t="shared" si="15"/>
        <v>0</v>
      </c>
      <c r="CK33" s="92">
        <f t="shared" si="16"/>
        <v>0</v>
      </c>
      <c r="CL33" s="93">
        <f t="shared" si="17"/>
        <v>0</v>
      </c>
      <c r="CM33" s="94">
        <f t="shared" si="18"/>
        <v>0</v>
      </c>
      <c r="CN33" s="95">
        <f t="shared" si="28"/>
        <v>0</v>
      </c>
    </row>
    <row r="34" spans="1:92" s="32" customFormat="1" x14ac:dyDescent="0.25">
      <c r="A34" s="81" t="str">
        <f t="shared" si="19"/>
        <v>32-</v>
      </c>
      <c r="B34" s="82">
        <v>32</v>
      </c>
      <c r="C34" s="45" t="s">
        <v>0</v>
      </c>
      <c r="D34" s="42">
        <v>32</v>
      </c>
      <c r="E34" s="30" t="e">
        <f>COUNTIF(#REF!,"v")</f>
        <v>#REF!</v>
      </c>
      <c r="F34" s="43" t="e">
        <f>COUNTIF(#REF!,"p")</f>
        <v>#REF!</v>
      </c>
      <c r="G34" s="18" t="e">
        <f>COUNTIF(#REF!,"g")</f>
        <v>#REF!</v>
      </c>
      <c r="H34" s="19" t="e">
        <f>COUNTIF(#REF!,"y")</f>
        <v>#REF!</v>
      </c>
      <c r="I34" s="20" t="e">
        <f>COUNTIF(#REF!,"r")</f>
        <v>#REF!</v>
      </c>
      <c r="J34" s="21" t="e">
        <f>COUNTIF(#REF!,"o")</f>
        <v>#REF!</v>
      </c>
      <c r="K34" s="22" t="e">
        <f>COUNTIF(#REF!,"b")</f>
        <v>#REF!</v>
      </c>
      <c r="L34" s="23" t="e">
        <f>COUNTIF(#REF!,"w")</f>
        <v>#REF!</v>
      </c>
      <c r="M34" s="44" t="e">
        <f t="shared" si="20"/>
        <v>#REF!</v>
      </c>
      <c r="N34" s="128"/>
      <c r="O34" s="33" t="s">
        <v>0</v>
      </c>
      <c r="P34" s="33" t="s">
        <v>0</v>
      </c>
      <c r="Q34" s="33" t="s">
        <v>0</v>
      </c>
      <c r="R34" s="33" t="s">
        <v>0</v>
      </c>
      <c r="S34" s="33" t="s">
        <v>0</v>
      </c>
      <c r="T34" s="33" t="s">
        <v>0</v>
      </c>
      <c r="U34" s="33" t="s">
        <v>0</v>
      </c>
      <c r="V34" s="33" t="s">
        <v>0</v>
      </c>
      <c r="W34" s="33" t="s">
        <v>0</v>
      </c>
      <c r="X34" s="33" t="s">
        <v>0</v>
      </c>
      <c r="Y34" s="33" t="s">
        <v>0</v>
      </c>
      <c r="Z34" s="33" t="s">
        <v>0</v>
      </c>
      <c r="AA34" s="33" t="s">
        <v>0</v>
      </c>
      <c r="AB34" s="33" t="s">
        <v>0</v>
      </c>
      <c r="AC34" s="33" t="s">
        <v>0</v>
      </c>
      <c r="AD34" s="33" t="s">
        <v>0</v>
      </c>
      <c r="AE34" s="33" t="s">
        <v>0</v>
      </c>
      <c r="AF34" s="33" t="s">
        <v>0</v>
      </c>
      <c r="AG34" s="33" t="s">
        <v>0</v>
      </c>
      <c r="AH34" s="33" t="s">
        <v>0</v>
      </c>
      <c r="AI34" s="33" t="s">
        <v>0</v>
      </c>
      <c r="AJ34" s="33" t="s">
        <v>0</v>
      </c>
      <c r="AK34" s="33" t="s">
        <v>0</v>
      </c>
      <c r="AL34" s="42">
        <v>32</v>
      </c>
      <c r="AM34" s="30">
        <f t="shared" si="21"/>
        <v>0</v>
      </c>
      <c r="AN34" s="43">
        <f t="shared" si="22"/>
        <v>0</v>
      </c>
      <c r="AO34" s="18">
        <f t="shared" si="0"/>
        <v>0</v>
      </c>
      <c r="AP34" s="19">
        <f t="shared" si="1"/>
        <v>0</v>
      </c>
      <c r="AQ34" s="20">
        <f t="shared" si="2"/>
        <v>0</v>
      </c>
      <c r="AR34" s="21">
        <f t="shared" si="3"/>
        <v>0</v>
      </c>
      <c r="AS34" s="22">
        <f t="shared" si="4"/>
        <v>0</v>
      </c>
      <c r="AT34" s="23">
        <f t="shared" si="5"/>
        <v>0</v>
      </c>
      <c r="AU34" s="44">
        <f t="shared" si="23"/>
        <v>0</v>
      </c>
      <c r="AV34" s="128"/>
      <c r="AW34" s="33" t="s">
        <v>0</v>
      </c>
      <c r="AX34" s="33" t="s">
        <v>0</v>
      </c>
      <c r="AY34" s="33" t="s">
        <v>0</v>
      </c>
      <c r="AZ34" s="33" t="s">
        <v>0</v>
      </c>
      <c r="BA34" s="33" t="s">
        <v>0</v>
      </c>
      <c r="BB34" s="33" t="s">
        <v>0</v>
      </c>
      <c r="BC34" s="33" t="s">
        <v>0</v>
      </c>
      <c r="BD34" s="33" t="s">
        <v>0</v>
      </c>
      <c r="BE34" s="33" t="s">
        <v>0</v>
      </c>
      <c r="BF34" s="33" t="s">
        <v>0</v>
      </c>
      <c r="BG34" s="33" t="s">
        <v>0</v>
      </c>
      <c r="BH34" s="33" t="s">
        <v>0</v>
      </c>
      <c r="BI34" s="33" t="s">
        <v>0</v>
      </c>
      <c r="BJ34" s="33" t="s">
        <v>0</v>
      </c>
      <c r="BK34" s="33" t="s">
        <v>0</v>
      </c>
      <c r="BL34" s="33" t="s">
        <v>0</v>
      </c>
      <c r="BM34" s="33" t="s">
        <v>0</v>
      </c>
      <c r="BN34" s="33" t="s">
        <v>0</v>
      </c>
      <c r="BO34" s="33" t="s">
        <v>0</v>
      </c>
      <c r="BP34" s="33" t="s">
        <v>0</v>
      </c>
      <c r="BQ34" s="33" t="s">
        <v>0</v>
      </c>
      <c r="BR34" s="33" t="s">
        <v>0</v>
      </c>
      <c r="BS34" s="33" t="s">
        <v>0</v>
      </c>
      <c r="BT34" s="42">
        <v>32</v>
      </c>
      <c r="BU34" s="30">
        <f t="shared" si="24"/>
        <v>0</v>
      </c>
      <c r="BV34" s="43">
        <f t="shared" si="25"/>
        <v>0</v>
      </c>
      <c r="BW34" s="18">
        <f t="shared" si="26"/>
        <v>0</v>
      </c>
      <c r="BX34" s="19">
        <f t="shared" si="6"/>
        <v>0</v>
      </c>
      <c r="BY34" s="20">
        <f t="shared" si="7"/>
        <v>0</v>
      </c>
      <c r="BZ34" s="21">
        <f t="shared" si="8"/>
        <v>0</v>
      </c>
      <c r="CA34" s="22">
        <f t="shared" si="9"/>
        <v>0</v>
      </c>
      <c r="CB34" s="23">
        <f t="shared" si="10"/>
        <v>0</v>
      </c>
      <c r="CC34" s="44">
        <f t="shared" si="27"/>
        <v>0</v>
      </c>
      <c r="CD34" s="15"/>
      <c r="CE34" s="86">
        <v>32</v>
      </c>
      <c r="CF34" s="87">
        <f t="shared" si="11"/>
        <v>0</v>
      </c>
      <c r="CG34" s="88">
        <f t="shared" si="12"/>
        <v>0</v>
      </c>
      <c r="CH34" s="89">
        <f t="shared" si="13"/>
        <v>0</v>
      </c>
      <c r="CI34" s="90">
        <f t="shared" si="14"/>
        <v>0</v>
      </c>
      <c r="CJ34" s="91">
        <f t="shared" si="15"/>
        <v>0</v>
      </c>
      <c r="CK34" s="92">
        <f t="shared" si="16"/>
        <v>0</v>
      </c>
      <c r="CL34" s="93">
        <f t="shared" si="17"/>
        <v>0</v>
      </c>
      <c r="CM34" s="94">
        <f t="shared" si="18"/>
        <v>0</v>
      </c>
      <c r="CN34" s="95">
        <f t="shared" si="28"/>
        <v>0</v>
      </c>
    </row>
    <row r="35" spans="1:92" s="32" customFormat="1" x14ac:dyDescent="0.25">
      <c r="A35" s="81" t="str">
        <f t="shared" si="19"/>
        <v>33-</v>
      </c>
      <c r="B35" s="82">
        <v>33</v>
      </c>
      <c r="C35" s="45" t="s">
        <v>0</v>
      </c>
      <c r="D35" s="42">
        <v>33</v>
      </c>
      <c r="E35" s="30" t="e">
        <f>COUNTIF(#REF!,"v")</f>
        <v>#REF!</v>
      </c>
      <c r="F35" s="43" t="e">
        <f>COUNTIF(#REF!,"p")</f>
        <v>#REF!</v>
      </c>
      <c r="G35" s="18" t="e">
        <f>COUNTIF(#REF!,"g")</f>
        <v>#REF!</v>
      </c>
      <c r="H35" s="19" t="e">
        <f>COUNTIF(#REF!,"y")</f>
        <v>#REF!</v>
      </c>
      <c r="I35" s="20" t="e">
        <f>COUNTIF(#REF!,"r")</f>
        <v>#REF!</v>
      </c>
      <c r="J35" s="21" t="e">
        <f>COUNTIF(#REF!,"o")</f>
        <v>#REF!</v>
      </c>
      <c r="K35" s="22" t="e">
        <f>COUNTIF(#REF!,"b")</f>
        <v>#REF!</v>
      </c>
      <c r="L35" s="23" t="e">
        <f>COUNTIF(#REF!,"w")</f>
        <v>#REF!</v>
      </c>
      <c r="M35" s="44" t="e">
        <f t="shared" si="20"/>
        <v>#REF!</v>
      </c>
      <c r="N35" s="128"/>
      <c r="O35" s="33" t="s">
        <v>0</v>
      </c>
      <c r="P35" s="33" t="s">
        <v>0</v>
      </c>
      <c r="Q35" s="33" t="s">
        <v>0</v>
      </c>
      <c r="R35" s="33" t="s">
        <v>0</v>
      </c>
      <c r="S35" s="33" t="s">
        <v>0</v>
      </c>
      <c r="T35" s="33" t="s">
        <v>0</v>
      </c>
      <c r="U35" s="33" t="s">
        <v>0</v>
      </c>
      <c r="V35" s="33" t="s">
        <v>0</v>
      </c>
      <c r="W35" s="33" t="s">
        <v>0</v>
      </c>
      <c r="X35" s="33" t="s">
        <v>0</v>
      </c>
      <c r="Y35" s="33" t="s">
        <v>0</v>
      </c>
      <c r="Z35" s="33" t="s">
        <v>0</v>
      </c>
      <c r="AA35" s="33" t="s">
        <v>0</v>
      </c>
      <c r="AB35" s="33" t="s">
        <v>0</v>
      </c>
      <c r="AC35" s="33" t="s">
        <v>0</v>
      </c>
      <c r="AD35" s="33" t="s">
        <v>0</v>
      </c>
      <c r="AE35" s="33" t="s">
        <v>0</v>
      </c>
      <c r="AF35" s="33" t="s">
        <v>0</v>
      </c>
      <c r="AG35" s="33" t="s">
        <v>0</v>
      </c>
      <c r="AH35" s="33" t="s">
        <v>0</v>
      </c>
      <c r="AI35" s="33" t="s">
        <v>0</v>
      </c>
      <c r="AJ35" s="33" t="s">
        <v>0</v>
      </c>
      <c r="AK35" s="33" t="s">
        <v>0</v>
      </c>
      <c r="AL35" s="42">
        <v>33</v>
      </c>
      <c r="AM35" s="30">
        <f t="shared" si="21"/>
        <v>0</v>
      </c>
      <c r="AN35" s="43">
        <f t="shared" si="22"/>
        <v>0</v>
      </c>
      <c r="AO35" s="18">
        <f t="shared" si="0"/>
        <v>0</v>
      </c>
      <c r="AP35" s="19">
        <f t="shared" si="1"/>
        <v>0</v>
      </c>
      <c r="AQ35" s="20">
        <f t="shared" si="2"/>
        <v>0</v>
      </c>
      <c r="AR35" s="21">
        <f t="shared" si="3"/>
        <v>0</v>
      </c>
      <c r="AS35" s="22">
        <f t="shared" si="4"/>
        <v>0</v>
      </c>
      <c r="AT35" s="23">
        <f t="shared" si="5"/>
        <v>0</v>
      </c>
      <c r="AU35" s="44">
        <f t="shared" si="23"/>
        <v>0</v>
      </c>
      <c r="AV35" s="128"/>
      <c r="AW35" s="33" t="s">
        <v>0</v>
      </c>
      <c r="AX35" s="33" t="s">
        <v>0</v>
      </c>
      <c r="AY35" s="33" t="s">
        <v>0</v>
      </c>
      <c r="AZ35" s="33" t="s">
        <v>0</v>
      </c>
      <c r="BA35" s="33" t="s">
        <v>0</v>
      </c>
      <c r="BB35" s="33" t="s">
        <v>0</v>
      </c>
      <c r="BC35" s="33" t="s">
        <v>0</v>
      </c>
      <c r="BD35" s="33" t="s">
        <v>0</v>
      </c>
      <c r="BE35" s="33" t="s">
        <v>0</v>
      </c>
      <c r="BF35" s="33" t="s">
        <v>0</v>
      </c>
      <c r="BG35" s="33" t="s">
        <v>0</v>
      </c>
      <c r="BH35" s="33" t="s">
        <v>0</v>
      </c>
      <c r="BI35" s="33" t="s">
        <v>0</v>
      </c>
      <c r="BJ35" s="33" t="s">
        <v>0</v>
      </c>
      <c r="BK35" s="33" t="s">
        <v>0</v>
      </c>
      <c r="BL35" s="33" t="s">
        <v>0</v>
      </c>
      <c r="BM35" s="33" t="s">
        <v>0</v>
      </c>
      <c r="BN35" s="33" t="s">
        <v>0</v>
      </c>
      <c r="BO35" s="33" t="s">
        <v>0</v>
      </c>
      <c r="BP35" s="33" t="s">
        <v>0</v>
      </c>
      <c r="BQ35" s="33" t="s">
        <v>0</v>
      </c>
      <c r="BR35" s="33" t="s">
        <v>0</v>
      </c>
      <c r="BS35" s="33" t="s">
        <v>0</v>
      </c>
      <c r="BT35" s="42">
        <v>33</v>
      </c>
      <c r="BU35" s="30">
        <f t="shared" si="24"/>
        <v>0</v>
      </c>
      <c r="BV35" s="43">
        <f t="shared" si="25"/>
        <v>0</v>
      </c>
      <c r="BW35" s="18">
        <f t="shared" si="26"/>
        <v>0</v>
      </c>
      <c r="BX35" s="19">
        <f t="shared" si="6"/>
        <v>0</v>
      </c>
      <c r="BY35" s="20">
        <f t="shared" si="7"/>
        <v>0</v>
      </c>
      <c r="BZ35" s="21">
        <f t="shared" si="8"/>
        <v>0</v>
      </c>
      <c r="CA35" s="22">
        <f t="shared" si="9"/>
        <v>0</v>
      </c>
      <c r="CB35" s="23">
        <f t="shared" si="10"/>
        <v>0</v>
      </c>
      <c r="CC35" s="44">
        <f t="shared" si="27"/>
        <v>0</v>
      </c>
      <c r="CD35" s="15"/>
      <c r="CE35" s="86">
        <v>33</v>
      </c>
      <c r="CF35" s="87">
        <f t="shared" si="11"/>
        <v>0</v>
      </c>
      <c r="CG35" s="88">
        <f t="shared" si="12"/>
        <v>0</v>
      </c>
      <c r="CH35" s="89">
        <f t="shared" si="13"/>
        <v>0</v>
      </c>
      <c r="CI35" s="90">
        <f t="shared" si="14"/>
        <v>0</v>
      </c>
      <c r="CJ35" s="91">
        <f t="shared" si="15"/>
        <v>0</v>
      </c>
      <c r="CK35" s="92">
        <f t="shared" si="16"/>
        <v>0</v>
      </c>
      <c r="CL35" s="93">
        <f t="shared" si="17"/>
        <v>0</v>
      </c>
      <c r="CM35" s="94">
        <f t="shared" si="18"/>
        <v>0</v>
      </c>
      <c r="CN35" s="95">
        <f t="shared" si="28"/>
        <v>0</v>
      </c>
    </row>
    <row r="36" spans="1:92" s="32" customFormat="1" x14ac:dyDescent="0.25">
      <c r="A36" s="81" t="str">
        <f t="shared" si="19"/>
        <v>34-</v>
      </c>
      <c r="B36" s="82">
        <v>34</v>
      </c>
      <c r="C36" s="45" t="s">
        <v>0</v>
      </c>
      <c r="D36" s="42">
        <v>34</v>
      </c>
      <c r="E36" s="30" t="e">
        <f>COUNTIF(#REF!,"v")</f>
        <v>#REF!</v>
      </c>
      <c r="F36" s="43" t="e">
        <f>COUNTIF(#REF!,"p")</f>
        <v>#REF!</v>
      </c>
      <c r="G36" s="18" t="e">
        <f>COUNTIF(#REF!,"g")</f>
        <v>#REF!</v>
      </c>
      <c r="H36" s="19" t="e">
        <f>COUNTIF(#REF!,"y")</f>
        <v>#REF!</v>
      </c>
      <c r="I36" s="20" t="e">
        <f>COUNTIF(#REF!,"r")</f>
        <v>#REF!</v>
      </c>
      <c r="J36" s="21" t="e">
        <f>COUNTIF(#REF!,"o")</f>
        <v>#REF!</v>
      </c>
      <c r="K36" s="22" t="e">
        <f>COUNTIF(#REF!,"b")</f>
        <v>#REF!</v>
      </c>
      <c r="L36" s="23" t="e">
        <f>COUNTIF(#REF!,"w")</f>
        <v>#REF!</v>
      </c>
      <c r="M36" s="44" t="e">
        <f t="shared" si="20"/>
        <v>#REF!</v>
      </c>
      <c r="N36" s="128"/>
      <c r="O36" s="33" t="s">
        <v>0</v>
      </c>
      <c r="P36" s="33" t="s">
        <v>0</v>
      </c>
      <c r="Q36" s="33" t="s">
        <v>0</v>
      </c>
      <c r="R36" s="33" t="s">
        <v>0</v>
      </c>
      <c r="S36" s="33" t="s">
        <v>0</v>
      </c>
      <c r="T36" s="33" t="s">
        <v>0</v>
      </c>
      <c r="U36" s="33" t="s">
        <v>0</v>
      </c>
      <c r="V36" s="33" t="s">
        <v>0</v>
      </c>
      <c r="W36" s="33" t="s">
        <v>0</v>
      </c>
      <c r="X36" s="33" t="s">
        <v>0</v>
      </c>
      <c r="Y36" s="33" t="s">
        <v>0</v>
      </c>
      <c r="Z36" s="33" t="s">
        <v>0</v>
      </c>
      <c r="AA36" s="33" t="s">
        <v>0</v>
      </c>
      <c r="AB36" s="33" t="s">
        <v>0</v>
      </c>
      <c r="AC36" s="33" t="s">
        <v>0</v>
      </c>
      <c r="AD36" s="33" t="s">
        <v>0</v>
      </c>
      <c r="AE36" s="33" t="s">
        <v>0</v>
      </c>
      <c r="AF36" s="33" t="s">
        <v>0</v>
      </c>
      <c r="AG36" s="33" t="s">
        <v>0</v>
      </c>
      <c r="AH36" s="33" t="s">
        <v>0</v>
      </c>
      <c r="AI36" s="33" t="s">
        <v>0</v>
      </c>
      <c r="AJ36" s="33" t="s">
        <v>0</v>
      </c>
      <c r="AK36" s="33" t="s">
        <v>0</v>
      </c>
      <c r="AL36" s="42">
        <v>34</v>
      </c>
      <c r="AM36" s="30">
        <f t="shared" si="21"/>
        <v>0</v>
      </c>
      <c r="AN36" s="43">
        <f t="shared" si="22"/>
        <v>0</v>
      </c>
      <c r="AO36" s="18">
        <f t="shared" si="0"/>
        <v>0</v>
      </c>
      <c r="AP36" s="19">
        <f t="shared" si="1"/>
        <v>0</v>
      </c>
      <c r="AQ36" s="20">
        <f t="shared" si="2"/>
        <v>0</v>
      </c>
      <c r="AR36" s="21">
        <f t="shared" si="3"/>
        <v>0</v>
      </c>
      <c r="AS36" s="22">
        <f t="shared" si="4"/>
        <v>0</v>
      </c>
      <c r="AT36" s="23">
        <f t="shared" si="5"/>
        <v>0</v>
      </c>
      <c r="AU36" s="44">
        <f t="shared" si="23"/>
        <v>0</v>
      </c>
      <c r="AV36" s="128"/>
      <c r="AW36" s="33" t="s">
        <v>0</v>
      </c>
      <c r="AX36" s="33" t="s">
        <v>0</v>
      </c>
      <c r="AY36" s="33" t="s">
        <v>0</v>
      </c>
      <c r="AZ36" s="33" t="s">
        <v>0</v>
      </c>
      <c r="BA36" s="33" t="s">
        <v>0</v>
      </c>
      <c r="BB36" s="33" t="s">
        <v>0</v>
      </c>
      <c r="BC36" s="33" t="s">
        <v>0</v>
      </c>
      <c r="BD36" s="33" t="s">
        <v>0</v>
      </c>
      <c r="BE36" s="33" t="s">
        <v>0</v>
      </c>
      <c r="BF36" s="33" t="s">
        <v>0</v>
      </c>
      <c r="BG36" s="33" t="s">
        <v>0</v>
      </c>
      <c r="BH36" s="33" t="s">
        <v>0</v>
      </c>
      <c r="BI36" s="33" t="s">
        <v>0</v>
      </c>
      <c r="BJ36" s="33" t="s">
        <v>0</v>
      </c>
      <c r="BK36" s="33" t="s">
        <v>0</v>
      </c>
      <c r="BL36" s="33" t="s">
        <v>0</v>
      </c>
      <c r="BM36" s="33" t="s">
        <v>0</v>
      </c>
      <c r="BN36" s="33" t="s">
        <v>0</v>
      </c>
      <c r="BO36" s="33" t="s">
        <v>0</v>
      </c>
      <c r="BP36" s="33" t="s">
        <v>0</v>
      </c>
      <c r="BQ36" s="33" t="s">
        <v>0</v>
      </c>
      <c r="BR36" s="33" t="s">
        <v>0</v>
      </c>
      <c r="BS36" s="33" t="s">
        <v>0</v>
      </c>
      <c r="BT36" s="42">
        <v>34</v>
      </c>
      <c r="BU36" s="30">
        <f t="shared" si="24"/>
        <v>0</v>
      </c>
      <c r="BV36" s="43">
        <f t="shared" si="25"/>
        <v>0</v>
      </c>
      <c r="BW36" s="18">
        <f t="shared" si="26"/>
        <v>0</v>
      </c>
      <c r="BX36" s="19">
        <f t="shared" si="6"/>
        <v>0</v>
      </c>
      <c r="BY36" s="20">
        <f t="shared" si="7"/>
        <v>0</v>
      </c>
      <c r="BZ36" s="21">
        <f t="shared" si="8"/>
        <v>0</v>
      </c>
      <c r="CA36" s="22">
        <f t="shared" si="9"/>
        <v>0</v>
      </c>
      <c r="CB36" s="23">
        <f t="shared" si="10"/>
        <v>0</v>
      </c>
      <c r="CC36" s="44">
        <f t="shared" ref="CC36:CC42" si="29">SUM(BU36:CB36)</f>
        <v>0</v>
      </c>
      <c r="CD36" s="15"/>
      <c r="CE36" s="86">
        <v>34</v>
      </c>
      <c r="CF36" s="87">
        <f t="shared" si="11"/>
        <v>0</v>
      </c>
      <c r="CG36" s="88">
        <f t="shared" si="12"/>
        <v>0</v>
      </c>
      <c r="CH36" s="89">
        <f t="shared" si="13"/>
        <v>0</v>
      </c>
      <c r="CI36" s="90">
        <f t="shared" si="14"/>
        <v>0</v>
      </c>
      <c r="CJ36" s="91">
        <f t="shared" si="15"/>
        <v>0</v>
      </c>
      <c r="CK36" s="92">
        <f t="shared" si="16"/>
        <v>0</v>
      </c>
      <c r="CL36" s="93">
        <f t="shared" si="17"/>
        <v>0</v>
      </c>
      <c r="CM36" s="94">
        <f t="shared" si="18"/>
        <v>0</v>
      </c>
      <c r="CN36" s="95">
        <f t="shared" si="28"/>
        <v>0</v>
      </c>
    </row>
    <row r="37" spans="1:92" s="32" customFormat="1" x14ac:dyDescent="0.25">
      <c r="A37" s="81" t="str">
        <f t="shared" si="19"/>
        <v>35-</v>
      </c>
      <c r="B37" s="82">
        <v>35</v>
      </c>
      <c r="C37" s="45" t="s">
        <v>0</v>
      </c>
      <c r="D37" s="42">
        <v>35</v>
      </c>
      <c r="E37" s="30" t="e">
        <f>COUNTIF(#REF!,"v")</f>
        <v>#REF!</v>
      </c>
      <c r="F37" s="43" t="e">
        <f>COUNTIF(#REF!,"p")</f>
        <v>#REF!</v>
      </c>
      <c r="G37" s="18" t="e">
        <f>COUNTIF(#REF!,"g")</f>
        <v>#REF!</v>
      </c>
      <c r="H37" s="19" t="e">
        <f>COUNTIF(#REF!,"y")</f>
        <v>#REF!</v>
      </c>
      <c r="I37" s="20" t="e">
        <f>COUNTIF(#REF!,"r")</f>
        <v>#REF!</v>
      </c>
      <c r="J37" s="21" t="e">
        <f>COUNTIF(#REF!,"o")</f>
        <v>#REF!</v>
      </c>
      <c r="K37" s="22" t="e">
        <f>COUNTIF(#REF!,"b")</f>
        <v>#REF!</v>
      </c>
      <c r="L37" s="23" t="e">
        <f>COUNTIF(#REF!,"w")</f>
        <v>#REF!</v>
      </c>
      <c r="M37" s="44" t="e">
        <f t="shared" si="20"/>
        <v>#REF!</v>
      </c>
      <c r="N37" s="128"/>
      <c r="O37" s="33" t="s">
        <v>0</v>
      </c>
      <c r="P37" s="33" t="s">
        <v>0</v>
      </c>
      <c r="Q37" s="33" t="s">
        <v>0</v>
      </c>
      <c r="R37" s="33" t="s">
        <v>0</v>
      </c>
      <c r="S37" s="33" t="s">
        <v>0</v>
      </c>
      <c r="T37" s="33" t="s">
        <v>0</v>
      </c>
      <c r="U37" s="33" t="s">
        <v>0</v>
      </c>
      <c r="V37" s="33" t="s">
        <v>0</v>
      </c>
      <c r="W37" s="33" t="s">
        <v>0</v>
      </c>
      <c r="X37" s="33" t="s">
        <v>0</v>
      </c>
      <c r="Y37" s="33" t="s">
        <v>0</v>
      </c>
      <c r="Z37" s="33" t="s">
        <v>0</v>
      </c>
      <c r="AA37" s="33" t="s">
        <v>0</v>
      </c>
      <c r="AB37" s="33" t="s">
        <v>0</v>
      </c>
      <c r="AC37" s="33" t="s">
        <v>0</v>
      </c>
      <c r="AD37" s="33" t="s">
        <v>0</v>
      </c>
      <c r="AE37" s="33" t="s">
        <v>0</v>
      </c>
      <c r="AF37" s="33" t="s">
        <v>0</v>
      </c>
      <c r="AG37" s="33" t="s">
        <v>0</v>
      </c>
      <c r="AH37" s="33" t="s">
        <v>0</v>
      </c>
      <c r="AI37" s="33" t="s">
        <v>0</v>
      </c>
      <c r="AJ37" s="33" t="s">
        <v>0</v>
      </c>
      <c r="AK37" s="33" t="s">
        <v>0</v>
      </c>
      <c r="AL37" s="42">
        <v>35</v>
      </c>
      <c r="AM37" s="30">
        <f t="shared" si="21"/>
        <v>0</v>
      </c>
      <c r="AN37" s="43">
        <f t="shared" si="22"/>
        <v>0</v>
      </c>
      <c r="AO37" s="18">
        <f t="shared" si="0"/>
        <v>0</v>
      </c>
      <c r="AP37" s="19">
        <f t="shared" si="1"/>
        <v>0</v>
      </c>
      <c r="AQ37" s="20">
        <f t="shared" si="2"/>
        <v>0</v>
      </c>
      <c r="AR37" s="21">
        <f t="shared" si="3"/>
        <v>0</v>
      </c>
      <c r="AS37" s="22">
        <f t="shared" si="4"/>
        <v>0</v>
      </c>
      <c r="AT37" s="23">
        <f t="shared" si="5"/>
        <v>0</v>
      </c>
      <c r="AU37" s="44">
        <f t="shared" si="23"/>
        <v>0</v>
      </c>
      <c r="AV37" s="128"/>
      <c r="AW37" s="33" t="s">
        <v>0</v>
      </c>
      <c r="AX37" s="33" t="s">
        <v>0</v>
      </c>
      <c r="AY37" s="33" t="s">
        <v>0</v>
      </c>
      <c r="AZ37" s="33" t="s">
        <v>0</v>
      </c>
      <c r="BA37" s="33" t="s">
        <v>0</v>
      </c>
      <c r="BB37" s="33" t="s">
        <v>0</v>
      </c>
      <c r="BC37" s="33" t="s">
        <v>0</v>
      </c>
      <c r="BD37" s="33" t="s">
        <v>0</v>
      </c>
      <c r="BE37" s="33" t="s">
        <v>0</v>
      </c>
      <c r="BF37" s="33" t="s">
        <v>0</v>
      </c>
      <c r="BG37" s="33" t="s">
        <v>0</v>
      </c>
      <c r="BH37" s="33" t="s">
        <v>0</v>
      </c>
      <c r="BI37" s="33" t="s">
        <v>0</v>
      </c>
      <c r="BJ37" s="33" t="s">
        <v>0</v>
      </c>
      <c r="BK37" s="33" t="s">
        <v>0</v>
      </c>
      <c r="BL37" s="33" t="s">
        <v>0</v>
      </c>
      <c r="BM37" s="33" t="s">
        <v>0</v>
      </c>
      <c r="BN37" s="33" t="s">
        <v>0</v>
      </c>
      <c r="BO37" s="33" t="s">
        <v>0</v>
      </c>
      <c r="BP37" s="33" t="s">
        <v>0</v>
      </c>
      <c r="BQ37" s="33" t="s">
        <v>0</v>
      </c>
      <c r="BR37" s="33" t="s">
        <v>0</v>
      </c>
      <c r="BS37" s="33" t="s">
        <v>0</v>
      </c>
      <c r="BT37" s="42">
        <v>35</v>
      </c>
      <c r="BU37" s="30">
        <f t="shared" si="24"/>
        <v>0</v>
      </c>
      <c r="BV37" s="43">
        <f t="shared" si="25"/>
        <v>0</v>
      </c>
      <c r="BW37" s="18">
        <f t="shared" si="26"/>
        <v>0</v>
      </c>
      <c r="BX37" s="19">
        <f t="shared" si="6"/>
        <v>0</v>
      </c>
      <c r="BY37" s="20">
        <f t="shared" si="7"/>
        <v>0</v>
      </c>
      <c r="BZ37" s="21">
        <f t="shared" si="8"/>
        <v>0</v>
      </c>
      <c r="CA37" s="22">
        <f t="shared" si="9"/>
        <v>0</v>
      </c>
      <c r="CB37" s="23">
        <f t="shared" si="10"/>
        <v>0</v>
      </c>
      <c r="CC37" s="44">
        <f t="shared" si="29"/>
        <v>0</v>
      </c>
      <c r="CD37" s="15"/>
      <c r="CE37" s="86">
        <v>35</v>
      </c>
      <c r="CF37" s="87">
        <f t="shared" si="11"/>
        <v>0</v>
      </c>
      <c r="CG37" s="88">
        <f t="shared" si="12"/>
        <v>0</v>
      </c>
      <c r="CH37" s="89">
        <f t="shared" si="13"/>
        <v>0</v>
      </c>
      <c r="CI37" s="90">
        <f t="shared" si="14"/>
        <v>0</v>
      </c>
      <c r="CJ37" s="91">
        <f t="shared" si="15"/>
        <v>0</v>
      </c>
      <c r="CK37" s="92">
        <f t="shared" si="16"/>
        <v>0</v>
      </c>
      <c r="CL37" s="93">
        <f t="shared" si="17"/>
        <v>0</v>
      </c>
      <c r="CM37" s="94">
        <f t="shared" si="18"/>
        <v>0</v>
      </c>
      <c r="CN37" s="95">
        <f t="shared" si="28"/>
        <v>0</v>
      </c>
    </row>
    <row r="38" spans="1:92" s="32" customFormat="1" x14ac:dyDescent="0.25">
      <c r="A38" s="81" t="str">
        <f t="shared" si="19"/>
        <v>36-</v>
      </c>
      <c r="B38" s="82">
        <v>36</v>
      </c>
      <c r="C38" s="45" t="s">
        <v>0</v>
      </c>
      <c r="D38" s="42">
        <v>36</v>
      </c>
      <c r="E38" s="30" t="e">
        <f>COUNTIF(#REF!,"v")</f>
        <v>#REF!</v>
      </c>
      <c r="F38" s="43" t="e">
        <f>COUNTIF(#REF!,"p")</f>
        <v>#REF!</v>
      </c>
      <c r="G38" s="18" t="e">
        <f>COUNTIF(#REF!,"g")</f>
        <v>#REF!</v>
      </c>
      <c r="H38" s="19" t="e">
        <f>COUNTIF(#REF!,"y")</f>
        <v>#REF!</v>
      </c>
      <c r="I38" s="20" t="e">
        <f>COUNTIF(#REF!,"r")</f>
        <v>#REF!</v>
      </c>
      <c r="J38" s="21" t="e">
        <f>COUNTIF(#REF!,"o")</f>
        <v>#REF!</v>
      </c>
      <c r="K38" s="22" t="e">
        <f>COUNTIF(#REF!,"b")</f>
        <v>#REF!</v>
      </c>
      <c r="L38" s="23" t="e">
        <f>COUNTIF(#REF!,"w")</f>
        <v>#REF!</v>
      </c>
      <c r="M38" s="44" t="e">
        <f t="shared" si="20"/>
        <v>#REF!</v>
      </c>
      <c r="N38" s="128"/>
      <c r="O38" s="33" t="s">
        <v>0</v>
      </c>
      <c r="P38" s="33" t="s">
        <v>0</v>
      </c>
      <c r="Q38" s="33" t="s">
        <v>0</v>
      </c>
      <c r="R38" s="33" t="s">
        <v>0</v>
      </c>
      <c r="S38" s="33" t="s">
        <v>0</v>
      </c>
      <c r="T38" s="33" t="s">
        <v>0</v>
      </c>
      <c r="U38" s="33" t="s">
        <v>0</v>
      </c>
      <c r="V38" s="33" t="s">
        <v>0</v>
      </c>
      <c r="W38" s="33" t="s">
        <v>0</v>
      </c>
      <c r="X38" s="33" t="s">
        <v>0</v>
      </c>
      <c r="Y38" s="33" t="s">
        <v>0</v>
      </c>
      <c r="Z38" s="33" t="s">
        <v>0</v>
      </c>
      <c r="AA38" s="33" t="s">
        <v>0</v>
      </c>
      <c r="AB38" s="33" t="s">
        <v>0</v>
      </c>
      <c r="AC38" s="33" t="s">
        <v>0</v>
      </c>
      <c r="AD38" s="33" t="s">
        <v>0</v>
      </c>
      <c r="AE38" s="33" t="s">
        <v>0</v>
      </c>
      <c r="AF38" s="33" t="s">
        <v>0</v>
      </c>
      <c r="AG38" s="33" t="s">
        <v>0</v>
      </c>
      <c r="AH38" s="33" t="s">
        <v>0</v>
      </c>
      <c r="AI38" s="33" t="s">
        <v>0</v>
      </c>
      <c r="AJ38" s="33" t="s">
        <v>0</v>
      </c>
      <c r="AK38" s="33" t="s">
        <v>0</v>
      </c>
      <c r="AL38" s="42">
        <v>36</v>
      </c>
      <c r="AM38" s="30">
        <f t="shared" si="21"/>
        <v>0</v>
      </c>
      <c r="AN38" s="43">
        <f t="shared" si="22"/>
        <v>0</v>
      </c>
      <c r="AO38" s="18">
        <f t="shared" si="0"/>
        <v>0</v>
      </c>
      <c r="AP38" s="19">
        <f t="shared" si="1"/>
        <v>0</v>
      </c>
      <c r="AQ38" s="20">
        <f t="shared" si="2"/>
        <v>0</v>
      </c>
      <c r="AR38" s="21">
        <f t="shared" si="3"/>
        <v>0</v>
      </c>
      <c r="AS38" s="22">
        <f t="shared" si="4"/>
        <v>0</v>
      </c>
      <c r="AT38" s="23">
        <f t="shared" si="5"/>
        <v>0</v>
      </c>
      <c r="AU38" s="44">
        <f t="shared" si="23"/>
        <v>0</v>
      </c>
      <c r="AV38" s="128"/>
      <c r="AW38" s="33" t="s">
        <v>0</v>
      </c>
      <c r="AX38" s="33" t="s">
        <v>0</v>
      </c>
      <c r="AY38" s="33" t="s">
        <v>0</v>
      </c>
      <c r="AZ38" s="33" t="s">
        <v>0</v>
      </c>
      <c r="BA38" s="33" t="s">
        <v>0</v>
      </c>
      <c r="BB38" s="33" t="s">
        <v>0</v>
      </c>
      <c r="BC38" s="33" t="s">
        <v>0</v>
      </c>
      <c r="BD38" s="33" t="s">
        <v>0</v>
      </c>
      <c r="BE38" s="33" t="s">
        <v>0</v>
      </c>
      <c r="BF38" s="33" t="s">
        <v>0</v>
      </c>
      <c r="BG38" s="33" t="s">
        <v>0</v>
      </c>
      <c r="BH38" s="33" t="s">
        <v>0</v>
      </c>
      <c r="BI38" s="33" t="s">
        <v>0</v>
      </c>
      <c r="BJ38" s="33" t="s">
        <v>0</v>
      </c>
      <c r="BK38" s="33" t="s">
        <v>0</v>
      </c>
      <c r="BL38" s="33" t="s">
        <v>0</v>
      </c>
      <c r="BM38" s="33" t="s">
        <v>0</v>
      </c>
      <c r="BN38" s="33" t="s">
        <v>0</v>
      </c>
      <c r="BO38" s="33" t="s">
        <v>0</v>
      </c>
      <c r="BP38" s="33" t="s">
        <v>0</v>
      </c>
      <c r="BQ38" s="33" t="s">
        <v>0</v>
      </c>
      <c r="BR38" s="33" t="s">
        <v>0</v>
      </c>
      <c r="BS38" s="33" t="s">
        <v>0</v>
      </c>
      <c r="BT38" s="42">
        <v>36</v>
      </c>
      <c r="BU38" s="30">
        <f t="shared" si="24"/>
        <v>0</v>
      </c>
      <c r="BV38" s="43">
        <f t="shared" si="25"/>
        <v>0</v>
      </c>
      <c r="BW38" s="18">
        <f t="shared" si="26"/>
        <v>0</v>
      </c>
      <c r="BX38" s="19">
        <f t="shared" si="6"/>
        <v>0</v>
      </c>
      <c r="BY38" s="20">
        <f t="shared" si="7"/>
        <v>0</v>
      </c>
      <c r="BZ38" s="21">
        <f t="shared" si="8"/>
        <v>0</v>
      </c>
      <c r="CA38" s="22">
        <f t="shared" si="9"/>
        <v>0</v>
      </c>
      <c r="CB38" s="23">
        <f t="shared" si="10"/>
        <v>0</v>
      </c>
      <c r="CC38" s="44">
        <f t="shared" si="29"/>
        <v>0</v>
      </c>
      <c r="CD38" s="15"/>
      <c r="CE38" s="86">
        <v>36</v>
      </c>
      <c r="CF38" s="87">
        <f t="shared" si="11"/>
        <v>0</v>
      </c>
      <c r="CG38" s="88">
        <f t="shared" si="12"/>
        <v>0</v>
      </c>
      <c r="CH38" s="89">
        <f t="shared" si="13"/>
        <v>0</v>
      </c>
      <c r="CI38" s="90">
        <f t="shared" si="14"/>
        <v>0</v>
      </c>
      <c r="CJ38" s="91">
        <f t="shared" si="15"/>
        <v>0</v>
      </c>
      <c r="CK38" s="92">
        <f t="shared" si="16"/>
        <v>0</v>
      </c>
      <c r="CL38" s="93">
        <f t="shared" si="17"/>
        <v>0</v>
      </c>
      <c r="CM38" s="94">
        <f t="shared" si="18"/>
        <v>0</v>
      </c>
      <c r="CN38" s="95">
        <f t="shared" si="28"/>
        <v>0</v>
      </c>
    </row>
    <row r="39" spans="1:92" s="32" customFormat="1" x14ac:dyDescent="0.25">
      <c r="A39" s="81" t="str">
        <f t="shared" si="19"/>
        <v>37-</v>
      </c>
      <c r="B39" s="82">
        <v>37</v>
      </c>
      <c r="C39" s="45" t="s">
        <v>0</v>
      </c>
      <c r="D39" s="42">
        <v>37</v>
      </c>
      <c r="E39" s="30" t="e">
        <f>COUNTIF(#REF!,"v")</f>
        <v>#REF!</v>
      </c>
      <c r="F39" s="43" t="e">
        <f>COUNTIF(#REF!,"p")</f>
        <v>#REF!</v>
      </c>
      <c r="G39" s="18" t="e">
        <f>COUNTIF(#REF!,"g")</f>
        <v>#REF!</v>
      </c>
      <c r="H39" s="19" t="e">
        <f>COUNTIF(#REF!,"y")</f>
        <v>#REF!</v>
      </c>
      <c r="I39" s="20" t="e">
        <f>COUNTIF(#REF!,"r")</f>
        <v>#REF!</v>
      </c>
      <c r="J39" s="21" t="e">
        <f>COUNTIF(#REF!,"o")</f>
        <v>#REF!</v>
      </c>
      <c r="K39" s="22" t="e">
        <f>COUNTIF(#REF!,"b")</f>
        <v>#REF!</v>
      </c>
      <c r="L39" s="23" t="e">
        <f>COUNTIF(#REF!,"w")</f>
        <v>#REF!</v>
      </c>
      <c r="M39" s="44" t="e">
        <f t="shared" si="20"/>
        <v>#REF!</v>
      </c>
      <c r="N39" s="128"/>
      <c r="O39" s="33" t="s">
        <v>0</v>
      </c>
      <c r="P39" s="33" t="s">
        <v>0</v>
      </c>
      <c r="Q39" s="33" t="s">
        <v>0</v>
      </c>
      <c r="R39" s="33" t="s">
        <v>0</v>
      </c>
      <c r="S39" s="33" t="s">
        <v>0</v>
      </c>
      <c r="T39" s="33" t="s">
        <v>0</v>
      </c>
      <c r="U39" s="33" t="s">
        <v>0</v>
      </c>
      <c r="V39" s="33" t="s">
        <v>0</v>
      </c>
      <c r="W39" s="33" t="s">
        <v>0</v>
      </c>
      <c r="X39" s="33" t="s">
        <v>0</v>
      </c>
      <c r="Y39" s="33" t="s">
        <v>0</v>
      </c>
      <c r="Z39" s="33" t="s">
        <v>0</v>
      </c>
      <c r="AA39" s="33" t="s">
        <v>0</v>
      </c>
      <c r="AB39" s="33" t="s">
        <v>0</v>
      </c>
      <c r="AC39" s="33" t="s">
        <v>0</v>
      </c>
      <c r="AD39" s="33" t="s">
        <v>0</v>
      </c>
      <c r="AE39" s="33" t="s">
        <v>0</v>
      </c>
      <c r="AF39" s="33" t="s">
        <v>0</v>
      </c>
      <c r="AG39" s="33" t="s">
        <v>0</v>
      </c>
      <c r="AH39" s="33" t="s">
        <v>0</v>
      </c>
      <c r="AI39" s="33" t="s">
        <v>0</v>
      </c>
      <c r="AJ39" s="33" t="s">
        <v>0</v>
      </c>
      <c r="AK39" s="33" t="s">
        <v>0</v>
      </c>
      <c r="AL39" s="42">
        <v>37</v>
      </c>
      <c r="AM39" s="30">
        <f t="shared" si="21"/>
        <v>0</v>
      </c>
      <c r="AN39" s="43">
        <f t="shared" si="22"/>
        <v>0</v>
      </c>
      <c r="AO39" s="18">
        <f t="shared" si="0"/>
        <v>0</v>
      </c>
      <c r="AP39" s="19">
        <f t="shared" si="1"/>
        <v>0</v>
      </c>
      <c r="AQ39" s="20">
        <f t="shared" si="2"/>
        <v>0</v>
      </c>
      <c r="AR39" s="21">
        <f t="shared" si="3"/>
        <v>0</v>
      </c>
      <c r="AS39" s="22">
        <f t="shared" si="4"/>
        <v>0</v>
      </c>
      <c r="AT39" s="23">
        <f t="shared" si="5"/>
        <v>0</v>
      </c>
      <c r="AU39" s="44">
        <f t="shared" si="23"/>
        <v>0</v>
      </c>
      <c r="AV39" s="128"/>
      <c r="AW39" s="33" t="s">
        <v>0</v>
      </c>
      <c r="AX39" s="33" t="s">
        <v>0</v>
      </c>
      <c r="AY39" s="33" t="s">
        <v>0</v>
      </c>
      <c r="AZ39" s="33" t="s">
        <v>0</v>
      </c>
      <c r="BA39" s="33" t="s">
        <v>0</v>
      </c>
      <c r="BB39" s="33" t="s">
        <v>0</v>
      </c>
      <c r="BC39" s="33" t="s">
        <v>0</v>
      </c>
      <c r="BD39" s="33" t="s">
        <v>0</v>
      </c>
      <c r="BE39" s="33" t="s">
        <v>0</v>
      </c>
      <c r="BF39" s="33" t="s">
        <v>0</v>
      </c>
      <c r="BG39" s="33" t="s">
        <v>0</v>
      </c>
      <c r="BH39" s="33" t="s">
        <v>0</v>
      </c>
      <c r="BI39" s="33" t="s">
        <v>0</v>
      </c>
      <c r="BJ39" s="33" t="s">
        <v>0</v>
      </c>
      <c r="BK39" s="33" t="s">
        <v>0</v>
      </c>
      <c r="BL39" s="33" t="s">
        <v>0</v>
      </c>
      <c r="BM39" s="33" t="s">
        <v>0</v>
      </c>
      <c r="BN39" s="33" t="s">
        <v>0</v>
      </c>
      <c r="BO39" s="33" t="s">
        <v>0</v>
      </c>
      <c r="BP39" s="33" t="s">
        <v>0</v>
      </c>
      <c r="BQ39" s="33" t="s">
        <v>0</v>
      </c>
      <c r="BR39" s="33" t="s">
        <v>0</v>
      </c>
      <c r="BS39" s="33" t="s">
        <v>0</v>
      </c>
      <c r="BT39" s="42">
        <v>37</v>
      </c>
      <c r="BU39" s="30">
        <f t="shared" si="24"/>
        <v>0</v>
      </c>
      <c r="BV39" s="43">
        <f t="shared" si="25"/>
        <v>0</v>
      </c>
      <c r="BW39" s="18">
        <f t="shared" si="26"/>
        <v>0</v>
      </c>
      <c r="BX39" s="19">
        <f t="shared" si="6"/>
        <v>0</v>
      </c>
      <c r="BY39" s="20">
        <f t="shared" si="7"/>
        <v>0</v>
      </c>
      <c r="BZ39" s="21">
        <f t="shared" si="8"/>
        <v>0</v>
      </c>
      <c r="CA39" s="22">
        <f t="shared" si="9"/>
        <v>0</v>
      </c>
      <c r="CB39" s="23">
        <f t="shared" si="10"/>
        <v>0</v>
      </c>
      <c r="CC39" s="44">
        <f t="shared" si="29"/>
        <v>0</v>
      </c>
      <c r="CD39" s="15"/>
      <c r="CE39" s="86">
        <v>37</v>
      </c>
      <c r="CF39" s="87">
        <f t="shared" si="11"/>
        <v>0</v>
      </c>
      <c r="CG39" s="88">
        <f t="shared" si="12"/>
        <v>0</v>
      </c>
      <c r="CH39" s="89">
        <f t="shared" si="13"/>
        <v>0</v>
      </c>
      <c r="CI39" s="90">
        <f t="shared" si="14"/>
        <v>0</v>
      </c>
      <c r="CJ39" s="91">
        <f t="shared" si="15"/>
        <v>0</v>
      </c>
      <c r="CK39" s="92">
        <f t="shared" si="16"/>
        <v>0</v>
      </c>
      <c r="CL39" s="93">
        <f t="shared" si="17"/>
        <v>0</v>
      </c>
      <c r="CM39" s="94">
        <f t="shared" si="18"/>
        <v>0</v>
      </c>
      <c r="CN39" s="95">
        <f t="shared" si="28"/>
        <v>0</v>
      </c>
    </row>
    <row r="40" spans="1:92" s="32" customFormat="1" x14ac:dyDescent="0.25">
      <c r="A40" s="81" t="str">
        <f t="shared" si="19"/>
        <v>38-</v>
      </c>
      <c r="B40" s="82">
        <v>38</v>
      </c>
      <c r="C40" s="45" t="s">
        <v>0</v>
      </c>
      <c r="D40" s="42">
        <v>38</v>
      </c>
      <c r="E40" s="30" t="e">
        <f>COUNTIF(#REF!,"v")</f>
        <v>#REF!</v>
      </c>
      <c r="F40" s="43" t="e">
        <f>COUNTIF(#REF!,"p")</f>
        <v>#REF!</v>
      </c>
      <c r="G40" s="18" t="e">
        <f>COUNTIF(#REF!,"g")</f>
        <v>#REF!</v>
      </c>
      <c r="H40" s="19" t="e">
        <f>COUNTIF(#REF!,"y")</f>
        <v>#REF!</v>
      </c>
      <c r="I40" s="20" t="e">
        <f>COUNTIF(#REF!,"r")</f>
        <v>#REF!</v>
      </c>
      <c r="J40" s="21" t="e">
        <f>COUNTIF(#REF!,"o")</f>
        <v>#REF!</v>
      </c>
      <c r="K40" s="22" t="e">
        <f>COUNTIF(#REF!,"b")</f>
        <v>#REF!</v>
      </c>
      <c r="L40" s="23" t="e">
        <f>COUNTIF(#REF!,"w")</f>
        <v>#REF!</v>
      </c>
      <c r="M40" s="44" t="e">
        <f t="shared" si="20"/>
        <v>#REF!</v>
      </c>
      <c r="N40" s="128"/>
      <c r="O40" s="33" t="s">
        <v>0</v>
      </c>
      <c r="P40" s="33" t="s">
        <v>0</v>
      </c>
      <c r="Q40" s="33" t="s">
        <v>0</v>
      </c>
      <c r="R40" s="33" t="s">
        <v>0</v>
      </c>
      <c r="S40" s="33" t="s">
        <v>0</v>
      </c>
      <c r="T40" s="33" t="s">
        <v>0</v>
      </c>
      <c r="U40" s="33" t="s">
        <v>0</v>
      </c>
      <c r="V40" s="33" t="s">
        <v>0</v>
      </c>
      <c r="W40" s="33" t="s">
        <v>0</v>
      </c>
      <c r="X40" s="33" t="s">
        <v>0</v>
      </c>
      <c r="Y40" s="33" t="s">
        <v>0</v>
      </c>
      <c r="Z40" s="33" t="s">
        <v>0</v>
      </c>
      <c r="AA40" s="33" t="s">
        <v>0</v>
      </c>
      <c r="AB40" s="33" t="s">
        <v>0</v>
      </c>
      <c r="AC40" s="33" t="s">
        <v>0</v>
      </c>
      <c r="AD40" s="33" t="s">
        <v>0</v>
      </c>
      <c r="AE40" s="33" t="s">
        <v>0</v>
      </c>
      <c r="AF40" s="33" t="s">
        <v>0</v>
      </c>
      <c r="AG40" s="33" t="s">
        <v>0</v>
      </c>
      <c r="AH40" s="33" t="s">
        <v>0</v>
      </c>
      <c r="AI40" s="33" t="s">
        <v>0</v>
      </c>
      <c r="AJ40" s="33" t="s">
        <v>0</v>
      </c>
      <c r="AK40" s="33" t="s">
        <v>0</v>
      </c>
      <c r="AL40" s="42">
        <v>38</v>
      </c>
      <c r="AM40" s="30">
        <f t="shared" si="21"/>
        <v>0</v>
      </c>
      <c r="AN40" s="43">
        <f t="shared" si="22"/>
        <v>0</v>
      </c>
      <c r="AO40" s="18">
        <f t="shared" si="0"/>
        <v>0</v>
      </c>
      <c r="AP40" s="19">
        <f t="shared" si="1"/>
        <v>0</v>
      </c>
      <c r="AQ40" s="20">
        <f t="shared" si="2"/>
        <v>0</v>
      </c>
      <c r="AR40" s="21">
        <f t="shared" si="3"/>
        <v>0</v>
      </c>
      <c r="AS40" s="22">
        <f t="shared" si="4"/>
        <v>0</v>
      </c>
      <c r="AT40" s="23">
        <f t="shared" si="5"/>
        <v>0</v>
      </c>
      <c r="AU40" s="44">
        <f t="shared" si="23"/>
        <v>0</v>
      </c>
      <c r="AV40" s="128"/>
      <c r="AW40" s="33" t="s">
        <v>0</v>
      </c>
      <c r="AX40" s="33" t="s">
        <v>0</v>
      </c>
      <c r="AY40" s="33" t="s">
        <v>0</v>
      </c>
      <c r="AZ40" s="33" t="s">
        <v>0</v>
      </c>
      <c r="BA40" s="33" t="s">
        <v>0</v>
      </c>
      <c r="BB40" s="33" t="s">
        <v>0</v>
      </c>
      <c r="BC40" s="33" t="s">
        <v>0</v>
      </c>
      <c r="BD40" s="33" t="s">
        <v>0</v>
      </c>
      <c r="BE40" s="33" t="s">
        <v>0</v>
      </c>
      <c r="BF40" s="33" t="s">
        <v>0</v>
      </c>
      <c r="BG40" s="33" t="s">
        <v>0</v>
      </c>
      <c r="BH40" s="33" t="s">
        <v>0</v>
      </c>
      <c r="BI40" s="33" t="s">
        <v>0</v>
      </c>
      <c r="BJ40" s="33" t="s">
        <v>0</v>
      </c>
      <c r="BK40" s="33" t="s">
        <v>0</v>
      </c>
      <c r="BL40" s="33" t="s">
        <v>0</v>
      </c>
      <c r="BM40" s="33" t="s">
        <v>0</v>
      </c>
      <c r="BN40" s="33" t="s">
        <v>0</v>
      </c>
      <c r="BO40" s="33" t="s">
        <v>0</v>
      </c>
      <c r="BP40" s="33" t="s">
        <v>0</v>
      </c>
      <c r="BQ40" s="33" t="s">
        <v>0</v>
      </c>
      <c r="BR40" s="33" t="s">
        <v>0</v>
      </c>
      <c r="BS40" s="33" t="s">
        <v>0</v>
      </c>
      <c r="BT40" s="42">
        <v>38</v>
      </c>
      <c r="BU40" s="30">
        <f t="shared" si="24"/>
        <v>0</v>
      </c>
      <c r="BV40" s="43">
        <f t="shared" si="25"/>
        <v>0</v>
      </c>
      <c r="BW40" s="18">
        <f t="shared" si="26"/>
        <v>0</v>
      </c>
      <c r="BX40" s="19">
        <f t="shared" si="6"/>
        <v>0</v>
      </c>
      <c r="BY40" s="20">
        <f t="shared" si="7"/>
        <v>0</v>
      </c>
      <c r="BZ40" s="21">
        <f t="shared" si="8"/>
        <v>0</v>
      </c>
      <c r="CA40" s="22">
        <f t="shared" si="9"/>
        <v>0</v>
      </c>
      <c r="CB40" s="23">
        <f t="shared" si="10"/>
        <v>0</v>
      </c>
      <c r="CC40" s="44">
        <f t="shared" si="29"/>
        <v>0</v>
      </c>
      <c r="CD40" s="15"/>
      <c r="CE40" s="86">
        <v>38</v>
      </c>
      <c r="CF40" s="87">
        <f t="shared" si="11"/>
        <v>0</v>
      </c>
      <c r="CG40" s="88">
        <f t="shared" si="12"/>
        <v>0</v>
      </c>
      <c r="CH40" s="89">
        <f t="shared" si="13"/>
        <v>0</v>
      </c>
      <c r="CI40" s="90">
        <f t="shared" si="14"/>
        <v>0</v>
      </c>
      <c r="CJ40" s="91">
        <f t="shared" si="15"/>
        <v>0</v>
      </c>
      <c r="CK40" s="92">
        <f t="shared" si="16"/>
        <v>0</v>
      </c>
      <c r="CL40" s="93">
        <f t="shared" si="17"/>
        <v>0</v>
      </c>
      <c r="CM40" s="94">
        <f t="shared" si="18"/>
        <v>0</v>
      </c>
      <c r="CN40" s="95">
        <f t="shared" si="28"/>
        <v>0</v>
      </c>
    </row>
    <row r="41" spans="1:92" s="32" customFormat="1" x14ac:dyDescent="0.25">
      <c r="A41" s="81" t="str">
        <f t="shared" si="19"/>
        <v>39-</v>
      </c>
      <c r="B41" s="82">
        <v>39</v>
      </c>
      <c r="C41" s="45" t="s">
        <v>0</v>
      </c>
      <c r="D41" s="42">
        <v>39</v>
      </c>
      <c r="E41" s="30" t="e">
        <f>COUNTIF(#REF!,"v")</f>
        <v>#REF!</v>
      </c>
      <c r="F41" s="43" t="e">
        <f>COUNTIF(#REF!,"p")</f>
        <v>#REF!</v>
      </c>
      <c r="G41" s="18" t="e">
        <f>COUNTIF(#REF!,"g")</f>
        <v>#REF!</v>
      </c>
      <c r="H41" s="19" t="e">
        <f>COUNTIF(#REF!,"y")</f>
        <v>#REF!</v>
      </c>
      <c r="I41" s="20" t="e">
        <f>COUNTIF(#REF!,"r")</f>
        <v>#REF!</v>
      </c>
      <c r="J41" s="21" t="e">
        <f>COUNTIF(#REF!,"o")</f>
        <v>#REF!</v>
      </c>
      <c r="K41" s="22" t="e">
        <f>COUNTIF(#REF!,"b")</f>
        <v>#REF!</v>
      </c>
      <c r="L41" s="23" t="e">
        <f>COUNTIF(#REF!,"w")</f>
        <v>#REF!</v>
      </c>
      <c r="M41" s="44" t="e">
        <f t="shared" si="20"/>
        <v>#REF!</v>
      </c>
      <c r="N41" s="128"/>
      <c r="O41" s="33" t="s">
        <v>0</v>
      </c>
      <c r="P41" s="33" t="s">
        <v>0</v>
      </c>
      <c r="Q41" s="33" t="s">
        <v>0</v>
      </c>
      <c r="R41" s="33" t="s">
        <v>0</v>
      </c>
      <c r="S41" s="33" t="s">
        <v>0</v>
      </c>
      <c r="T41" s="33" t="s">
        <v>0</v>
      </c>
      <c r="U41" s="33" t="s">
        <v>0</v>
      </c>
      <c r="V41" s="33" t="s">
        <v>0</v>
      </c>
      <c r="W41" s="33" t="s">
        <v>0</v>
      </c>
      <c r="X41" s="33" t="s">
        <v>0</v>
      </c>
      <c r="Y41" s="33" t="s">
        <v>0</v>
      </c>
      <c r="Z41" s="33" t="s">
        <v>0</v>
      </c>
      <c r="AA41" s="33" t="s">
        <v>0</v>
      </c>
      <c r="AB41" s="33" t="s">
        <v>0</v>
      </c>
      <c r="AC41" s="33" t="s">
        <v>0</v>
      </c>
      <c r="AD41" s="33" t="s">
        <v>0</v>
      </c>
      <c r="AE41" s="33" t="s">
        <v>0</v>
      </c>
      <c r="AF41" s="33" t="s">
        <v>0</v>
      </c>
      <c r="AG41" s="33" t="s">
        <v>0</v>
      </c>
      <c r="AH41" s="33" t="s">
        <v>0</v>
      </c>
      <c r="AI41" s="33" t="s">
        <v>0</v>
      </c>
      <c r="AJ41" s="33" t="s">
        <v>0</v>
      </c>
      <c r="AK41" s="33" t="s">
        <v>0</v>
      </c>
      <c r="AL41" s="42">
        <v>39</v>
      </c>
      <c r="AM41" s="30">
        <f t="shared" si="21"/>
        <v>0</v>
      </c>
      <c r="AN41" s="43">
        <f t="shared" si="22"/>
        <v>0</v>
      </c>
      <c r="AO41" s="18">
        <f t="shared" si="0"/>
        <v>0</v>
      </c>
      <c r="AP41" s="19">
        <f t="shared" si="1"/>
        <v>0</v>
      </c>
      <c r="AQ41" s="20">
        <f t="shared" si="2"/>
        <v>0</v>
      </c>
      <c r="AR41" s="21">
        <f t="shared" si="3"/>
        <v>0</v>
      </c>
      <c r="AS41" s="22">
        <f t="shared" si="4"/>
        <v>0</v>
      </c>
      <c r="AT41" s="23">
        <f t="shared" si="5"/>
        <v>0</v>
      </c>
      <c r="AU41" s="44">
        <f t="shared" si="23"/>
        <v>0</v>
      </c>
      <c r="AV41" s="128"/>
      <c r="AW41" s="33" t="s">
        <v>0</v>
      </c>
      <c r="AX41" s="33" t="s">
        <v>0</v>
      </c>
      <c r="AY41" s="33" t="s">
        <v>0</v>
      </c>
      <c r="AZ41" s="33" t="s">
        <v>0</v>
      </c>
      <c r="BA41" s="33" t="s">
        <v>0</v>
      </c>
      <c r="BB41" s="33" t="s">
        <v>0</v>
      </c>
      <c r="BC41" s="33" t="s">
        <v>0</v>
      </c>
      <c r="BD41" s="33" t="s">
        <v>0</v>
      </c>
      <c r="BE41" s="33" t="s">
        <v>0</v>
      </c>
      <c r="BF41" s="33" t="s">
        <v>0</v>
      </c>
      <c r="BG41" s="33" t="s">
        <v>0</v>
      </c>
      <c r="BH41" s="33" t="s">
        <v>0</v>
      </c>
      <c r="BI41" s="33" t="s">
        <v>0</v>
      </c>
      <c r="BJ41" s="33" t="s">
        <v>0</v>
      </c>
      <c r="BK41" s="33" t="s">
        <v>0</v>
      </c>
      <c r="BL41" s="33" t="s">
        <v>0</v>
      </c>
      <c r="BM41" s="33" t="s">
        <v>0</v>
      </c>
      <c r="BN41" s="33" t="s">
        <v>0</v>
      </c>
      <c r="BO41" s="33" t="s">
        <v>0</v>
      </c>
      <c r="BP41" s="33" t="s">
        <v>0</v>
      </c>
      <c r="BQ41" s="33" t="s">
        <v>0</v>
      </c>
      <c r="BR41" s="33" t="s">
        <v>0</v>
      </c>
      <c r="BS41" s="33" t="s">
        <v>0</v>
      </c>
      <c r="BT41" s="42">
        <v>39</v>
      </c>
      <c r="BU41" s="30">
        <f t="shared" si="24"/>
        <v>0</v>
      </c>
      <c r="BV41" s="43">
        <f t="shared" si="25"/>
        <v>0</v>
      </c>
      <c r="BW41" s="18">
        <f t="shared" si="26"/>
        <v>0</v>
      </c>
      <c r="BX41" s="19">
        <f t="shared" si="6"/>
        <v>0</v>
      </c>
      <c r="BY41" s="20">
        <f t="shared" si="7"/>
        <v>0</v>
      </c>
      <c r="BZ41" s="21">
        <f t="shared" si="8"/>
        <v>0</v>
      </c>
      <c r="CA41" s="22">
        <f t="shared" si="9"/>
        <v>0</v>
      </c>
      <c r="CB41" s="23">
        <f t="shared" si="10"/>
        <v>0</v>
      </c>
      <c r="CC41" s="44">
        <f t="shared" si="29"/>
        <v>0</v>
      </c>
      <c r="CD41" s="15"/>
      <c r="CE41" s="86">
        <v>39</v>
      </c>
      <c r="CF41" s="87">
        <f t="shared" si="11"/>
        <v>0</v>
      </c>
      <c r="CG41" s="88">
        <f t="shared" si="12"/>
        <v>0</v>
      </c>
      <c r="CH41" s="89">
        <f t="shared" si="13"/>
        <v>0</v>
      </c>
      <c r="CI41" s="90">
        <f t="shared" si="14"/>
        <v>0</v>
      </c>
      <c r="CJ41" s="91">
        <f t="shared" si="15"/>
        <v>0</v>
      </c>
      <c r="CK41" s="92">
        <f t="shared" si="16"/>
        <v>0</v>
      </c>
      <c r="CL41" s="93">
        <f t="shared" si="17"/>
        <v>0</v>
      </c>
      <c r="CM41" s="94">
        <f t="shared" si="18"/>
        <v>0</v>
      </c>
      <c r="CN41" s="95">
        <f t="shared" si="28"/>
        <v>0</v>
      </c>
    </row>
    <row r="42" spans="1:92" s="32" customFormat="1" x14ac:dyDescent="0.25">
      <c r="A42" s="81" t="str">
        <f t="shared" si="19"/>
        <v>40-</v>
      </c>
      <c r="B42" s="82">
        <v>40</v>
      </c>
      <c r="C42" s="45" t="s">
        <v>0</v>
      </c>
      <c r="D42" s="42">
        <v>40</v>
      </c>
      <c r="E42" s="30" t="e">
        <f>COUNTIF(#REF!,"v")</f>
        <v>#REF!</v>
      </c>
      <c r="F42" s="43" t="e">
        <f>COUNTIF(#REF!,"p")</f>
        <v>#REF!</v>
      </c>
      <c r="G42" s="18" t="e">
        <f>COUNTIF(#REF!,"g")</f>
        <v>#REF!</v>
      </c>
      <c r="H42" s="19" t="e">
        <f>COUNTIF(#REF!,"y")</f>
        <v>#REF!</v>
      </c>
      <c r="I42" s="20" t="e">
        <f>COUNTIF(#REF!,"r")</f>
        <v>#REF!</v>
      </c>
      <c r="J42" s="21" t="e">
        <f>COUNTIF(#REF!,"o")</f>
        <v>#REF!</v>
      </c>
      <c r="K42" s="22" t="e">
        <f>COUNTIF(#REF!,"b")</f>
        <v>#REF!</v>
      </c>
      <c r="L42" s="23" t="e">
        <f>COUNTIF(#REF!,"w")</f>
        <v>#REF!</v>
      </c>
      <c r="M42" s="44" t="e">
        <f t="shared" si="20"/>
        <v>#REF!</v>
      </c>
      <c r="N42" s="128"/>
      <c r="O42" s="33" t="s">
        <v>0</v>
      </c>
      <c r="P42" s="33" t="s">
        <v>0</v>
      </c>
      <c r="Q42" s="33" t="s">
        <v>0</v>
      </c>
      <c r="R42" s="33" t="s">
        <v>0</v>
      </c>
      <c r="S42" s="33" t="s">
        <v>0</v>
      </c>
      <c r="T42" s="33" t="s">
        <v>0</v>
      </c>
      <c r="U42" s="33" t="s">
        <v>0</v>
      </c>
      <c r="V42" s="33" t="s">
        <v>0</v>
      </c>
      <c r="W42" s="33" t="s">
        <v>0</v>
      </c>
      <c r="X42" s="33" t="s">
        <v>0</v>
      </c>
      <c r="Y42" s="33" t="s">
        <v>0</v>
      </c>
      <c r="Z42" s="33" t="s">
        <v>0</v>
      </c>
      <c r="AA42" s="33" t="s">
        <v>0</v>
      </c>
      <c r="AB42" s="33" t="s">
        <v>0</v>
      </c>
      <c r="AC42" s="33" t="s">
        <v>0</v>
      </c>
      <c r="AD42" s="33" t="s">
        <v>0</v>
      </c>
      <c r="AE42" s="33" t="s">
        <v>0</v>
      </c>
      <c r="AF42" s="33" t="s">
        <v>0</v>
      </c>
      <c r="AG42" s="33" t="s">
        <v>0</v>
      </c>
      <c r="AH42" s="33" t="s">
        <v>0</v>
      </c>
      <c r="AI42" s="33" t="s">
        <v>0</v>
      </c>
      <c r="AJ42" s="33" t="s">
        <v>0</v>
      </c>
      <c r="AK42" s="33" t="s">
        <v>0</v>
      </c>
      <c r="AL42" s="42">
        <v>40</v>
      </c>
      <c r="AM42" s="30">
        <f t="shared" si="21"/>
        <v>0</v>
      </c>
      <c r="AN42" s="43">
        <f t="shared" si="22"/>
        <v>0</v>
      </c>
      <c r="AO42" s="18">
        <f t="shared" si="0"/>
        <v>0</v>
      </c>
      <c r="AP42" s="19">
        <f t="shared" si="1"/>
        <v>0</v>
      </c>
      <c r="AQ42" s="20">
        <f t="shared" si="2"/>
        <v>0</v>
      </c>
      <c r="AR42" s="21">
        <f t="shared" si="3"/>
        <v>0</v>
      </c>
      <c r="AS42" s="22">
        <f t="shared" si="4"/>
        <v>0</v>
      </c>
      <c r="AT42" s="23">
        <f t="shared" si="5"/>
        <v>0</v>
      </c>
      <c r="AU42" s="44">
        <f t="shared" si="23"/>
        <v>0</v>
      </c>
      <c r="AV42" s="128"/>
      <c r="AW42" s="33" t="s">
        <v>0</v>
      </c>
      <c r="AX42" s="33" t="s">
        <v>0</v>
      </c>
      <c r="AY42" s="33" t="s">
        <v>0</v>
      </c>
      <c r="AZ42" s="33" t="s">
        <v>0</v>
      </c>
      <c r="BA42" s="33" t="s">
        <v>0</v>
      </c>
      <c r="BB42" s="33" t="s">
        <v>0</v>
      </c>
      <c r="BC42" s="33" t="s">
        <v>0</v>
      </c>
      <c r="BD42" s="33" t="s">
        <v>0</v>
      </c>
      <c r="BE42" s="33" t="s">
        <v>0</v>
      </c>
      <c r="BF42" s="33" t="s">
        <v>0</v>
      </c>
      <c r="BG42" s="33" t="s">
        <v>0</v>
      </c>
      <c r="BH42" s="33" t="s">
        <v>0</v>
      </c>
      <c r="BI42" s="33" t="s">
        <v>0</v>
      </c>
      <c r="BJ42" s="33" t="s">
        <v>0</v>
      </c>
      <c r="BK42" s="33" t="s">
        <v>0</v>
      </c>
      <c r="BL42" s="33" t="s">
        <v>0</v>
      </c>
      <c r="BM42" s="33" t="s">
        <v>0</v>
      </c>
      <c r="BN42" s="33" t="s">
        <v>0</v>
      </c>
      <c r="BO42" s="33" t="s">
        <v>0</v>
      </c>
      <c r="BP42" s="33" t="s">
        <v>0</v>
      </c>
      <c r="BQ42" s="33" t="s">
        <v>0</v>
      </c>
      <c r="BR42" s="33" t="s">
        <v>0</v>
      </c>
      <c r="BS42" s="33" t="s">
        <v>0</v>
      </c>
      <c r="BT42" s="42">
        <v>40</v>
      </c>
      <c r="BU42" s="30">
        <f t="shared" si="24"/>
        <v>0</v>
      </c>
      <c r="BV42" s="43">
        <f t="shared" si="25"/>
        <v>0</v>
      </c>
      <c r="BW42" s="18">
        <f t="shared" si="26"/>
        <v>0</v>
      </c>
      <c r="BX42" s="19">
        <f t="shared" si="6"/>
        <v>0</v>
      </c>
      <c r="BY42" s="20">
        <f t="shared" si="7"/>
        <v>0</v>
      </c>
      <c r="BZ42" s="21">
        <f t="shared" si="8"/>
        <v>0</v>
      </c>
      <c r="CA42" s="22">
        <f t="shared" si="9"/>
        <v>0</v>
      </c>
      <c r="CB42" s="23">
        <f t="shared" si="10"/>
        <v>0</v>
      </c>
      <c r="CC42" s="44">
        <f t="shared" si="29"/>
        <v>0</v>
      </c>
      <c r="CD42" s="15"/>
      <c r="CE42" s="86">
        <v>40</v>
      </c>
      <c r="CF42" s="87">
        <f t="shared" si="11"/>
        <v>0</v>
      </c>
      <c r="CG42" s="88">
        <f t="shared" si="12"/>
        <v>0</v>
      </c>
      <c r="CH42" s="89">
        <f t="shared" si="13"/>
        <v>0</v>
      </c>
      <c r="CI42" s="90">
        <f t="shared" si="14"/>
        <v>0</v>
      </c>
      <c r="CJ42" s="91">
        <f t="shared" si="15"/>
        <v>0</v>
      </c>
      <c r="CK42" s="92">
        <f t="shared" si="16"/>
        <v>0</v>
      </c>
      <c r="CL42" s="93">
        <f t="shared" si="17"/>
        <v>0</v>
      </c>
      <c r="CM42" s="94">
        <f t="shared" si="18"/>
        <v>0</v>
      </c>
      <c r="CN42" s="95">
        <f t="shared" si="28"/>
        <v>0</v>
      </c>
    </row>
    <row r="43" spans="1:92" s="32" customFormat="1" x14ac:dyDescent="0.25">
      <c r="A43" s="15"/>
      <c r="B43" s="34"/>
      <c r="C43" s="46" t="s">
        <v>35</v>
      </c>
      <c r="D43" s="47"/>
      <c r="E43" s="47"/>
      <c r="F43" s="47"/>
      <c r="G43" s="31"/>
      <c r="H43" s="31"/>
      <c r="I43" s="31"/>
      <c r="J43" s="31"/>
      <c r="K43" s="31"/>
      <c r="L43" s="48"/>
      <c r="M43" s="31"/>
      <c r="N43" s="128"/>
      <c r="O43" s="83">
        <f>COUNTIF(O3:O42,"v")</f>
        <v>0</v>
      </c>
      <c r="P43" s="83">
        <f t="shared" ref="P43:AK43" si="30">COUNTIF(P3:P42,"v")</f>
        <v>0</v>
      </c>
      <c r="Q43" s="83">
        <f t="shared" si="30"/>
        <v>0</v>
      </c>
      <c r="R43" s="83">
        <f t="shared" si="30"/>
        <v>0</v>
      </c>
      <c r="S43" s="83">
        <f t="shared" si="30"/>
        <v>0</v>
      </c>
      <c r="T43" s="83">
        <f t="shared" si="30"/>
        <v>0</v>
      </c>
      <c r="U43" s="83">
        <f t="shared" si="30"/>
        <v>1</v>
      </c>
      <c r="V43" s="83">
        <f t="shared" si="30"/>
        <v>0</v>
      </c>
      <c r="W43" s="83">
        <f t="shared" si="30"/>
        <v>0</v>
      </c>
      <c r="X43" s="83">
        <f t="shared" si="30"/>
        <v>0</v>
      </c>
      <c r="Y43" s="83">
        <f t="shared" si="30"/>
        <v>0</v>
      </c>
      <c r="Z43" s="83">
        <f t="shared" si="30"/>
        <v>0</v>
      </c>
      <c r="AA43" s="83">
        <f t="shared" si="30"/>
        <v>0</v>
      </c>
      <c r="AB43" s="83">
        <f t="shared" si="30"/>
        <v>0</v>
      </c>
      <c r="AC43" s="83">
        <f t="shared" si="30"/>
        <v>0</v>
      </c>
      <c r="AD43" s="83">
        <f t="shared" si="30"/>
        <v>0</v>
      </c>
      <c r="AE43" s="83">
        <f t="shared" si="30"/>
        <v>0</v>
      </c>
      <c r="AF43" s="83">
        <f t="shared" si="30"/>
        <v>0</v>
      </c>
      <c r="AG43" s="83">
        <f t="shared" si="30"/>
        <v>0</v>
      </c>
      <c r="AH43" s="83">
        <f t="shared" si="30"/>
        <v>0</v>
      </c>
      <c r="AI43" s="83">
        <f t="shared" si="30"/>
        <v>0</v>
      </c>
      <c r="AJ43" s="83">
        <f t="shared" si="30"/>
        <v>0</v>
      </c>
      <c r="AK43" s="83">
        <f t="shared" si="30"/>
        <v>0</v>
      </c>
      <c r="AL43" s="47"/>
      <c r="AM43" s="47"/>
      <c r="AN43" s="47"/>
      <c r="AO43" s="31"/>
      <c r="AP43" s="31"/>
      <c r="AQ43" s="31"/>
      <c r="AR43" s="31"/>
      <c r="AS43" s="31"/>
      <c r="AT43" s="48"/>
      <c r="AU43" s="31"/>
      <c r="AV43" s="128"/>
      <c r="AW43" s="83">
        <f>COUNTIF(AW3:AW42,"v")</f>
        <v>0</v>
      </c>
      <c r="AX43" s="83">
        <f t="shared" ref="AX43:BS43" si="31">COUNTIF(AX3:AX42,"v")</f>
        <v>0</v>
      </c>
      <c r="AY43" s="83">
        <f t="shared" si="31"/>
        <v>0</v>
      </c>
      <c r="AZ43" s="83">
        <f t="shared" si="31"/>
        <v>0</v>
      </c>
      <c r="BA43" s="83">
        <f t="shared" si="31"/>
        <v>0</v>
      </c>
      <c r="BB43" s="83">
        <f t="shared" si="31"/>
        <v>0</v>
      </c>
      <c r="BC43" s="83">
        <f t="shared" si="31"/>
        <v>0</v>
      </c>
      <c r="BD43" s="83">
        <f t="shared" si="31"/>
        <v>0</v>
      </c>
      <c r="BE43" s="83">
        <f t="shared" si="31"/>
        <v>0</v>
      </c>
      <c r="BF43" s="83">
        <f t="shared" si="31"/>
        <v>0</v>
      </c>
      <c r="BG43" s="83">
        <f t="shared" si="31"/>
        <v>0</v>
      </c>
      <c r="BH43" s="83">
        <f t="shared" si="31"/>
        <v>0</v>
      </c>
      <c r="BI43" s="83">
        <f t="shared" si="31"/>
        <v>0</v>
      </c>
      <c r="BJ43" s="83">
        <f t="shared" si="31"/>
        <v>0</v>
      </c>
      <c r="BK43" s="83">
        <f t="shared" si="31"/>
        <v>0</v>
      </c>
      <c r="BL43" s="83">
        <f t="shared" si="31"/>
        <v>0</v>
      </c>
      <c r="BM43" s="83">
        <f t="shared" si="31"/>
        <v>0</v>
      </c>
      <c r="BN43" s="83">
        <f t="shared" si="31"/>
        <v>0</v>
      </c>
      <c r="BO43" s="83">
        <f t="shared" si="31"/>
        <v>0</v>
      </c>
      <c r="BP43" s="83">
        <f t="shared" si="31"/>
        <v>0</v>
      </c>
      <c r="BQ43" s="83">
        <f t="shared" si="31"/>
        <v>0</v>
      </c>
      <c r="BR43" s="83">
        <f t="shared" si="31"/>
        <v>0</v>
      </c>
      <c r="BS43" s="83">
        <f t="shared" si="31"/>
        <v>0</v>
      </c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15"/>
      <c r="CE43" s="86"/>
      <c r="CF43" s="83"/>
      <c r="CG43" s="83"/>
      <c r="CH43" s="84"/>
      <c r="CI43" s="84"/>
      <c r="CJ43" s="84"/>
      <c r="CK43" s="84"/>
      <c r="CL43" s="84"/>
      <c r="CM43" s="96"/>
      <c r="CN43" s="97"/>
    </row>
    <row r="44" spans="1:92" s="32" customFormat="1" x14ac:dyDescent="0.25">
      <c r="A44" s="15"/>
      <c r="B44" s="34"/>
      <c r="C44" s="49" t="s">
        <v>36</v>
      </c>
      <c r="D44" s="47"/>
      <c r="E44" s="47"/>
      <c r="F44" s="47"/>
      <c r="G44" s="31"/>
      <c r="H44" s="31"/>
      <c r="I44" s="31"/>
      <c r="J44" s="31"/>
      <c r="K44" s="31"/>
      <c r="L44" s="48"/>
      <c r="M44" s="31"/>
      <c r="N44" s="128"/>
      <c r="O44" s="83">
        <f>COUNTIF(O3:O42,"p")</f>
        <v>0</v>
      </c>
      <c r="P44" s="83">
        <f t="shared" ref="P44:AK44" si="32">COUNTIF(P3:P42,"p")</f>
        <v>0</v>
      </c>
      <c r="Q44" s="83">
        <f t="shared" si="32"/>
        <v>0</v>
      </c>
      <c r="R44" s="83">
        <f t="shared" si="32"/>
        <v>0</v>
      </c>
      <c r="S44" s="83">
        <f t="shared" si="32"/>
        <v>0</v>
      </c>
      <c r="T44" s="83">
        <f t="shared" si="32"/>
        <v>0</v>
      </c>
      <c r="U44" s="83">
        <f t="shared" si="32"/>
        <v>0</v>
      </c>
      <c r="V44" s="83">
        <f t="shared" si="32"/>
        <v>1</v>
      </c>
      <c r="W44" s="83">
        <f t="shared" si="32"/>
        <v>0</v>
      </c>
      <c r="X44" s="83">
        <f t="shared" si="32"/>
        <v>0</v>
      </c>
      <c r="Y44" s="83">
        <f t="shared" si="32"/>
        <v>0</v>
      </c>
      <c r="Z44" s="83">
        <f t="shared" si="32"/>
        <v>0</v>
      </c>
      <c r="AA44" s="83">
        <f t="shared" si="32"/>
        <v>0</v>
      </c>
      <c r="AB44" s="83">
        <f t="shared" si="32"/>
        <v>0</v>
      </c>
      <c r="AC44" s="83">
        <f t="shared" si="32"/>
        <v>0</v>
      </c>
      <c r="AD44" s="83">
        <f t="shared" si="32"/>
        <v>0</v>
      </c>
      <c r="AE44" s="83">
        <f t="shared" si="32"/>
        <v>0</v>
      </c>
      <c r="AF44" s="83">
        <f t="shared" si="32"/>
        <v>0</v>
      </c>
      <c r="AG44" s="83">
        <f t="shared" si="32"/>
        <v>0</v>
      </c>
      <c r="AH44" s="83">
        <f t="shared" si="32"/>
        <v>0</v>
      </c>
      <c r="AI44" s="83">
        <f t="shared" si="32"/>
        <v>0</v>
      </c>
      <c r="AJ44" s="83">
        <f t="shared" si="32"/>
        <v>0</v>
      </c>
      <c r="AK44" s="83">
        <f t="shared" si="32"/>
        <v>0</v>
      </c>
      <c r="AL44" s="47"/>
      <c r="AM44" s="47"/>
      <c r="AN44" s="47"/>
      <c r="AO44" s="31"/>
      <c r="AP44" s="31"/>
      <c r="AQ44" s="31"/>
      <c r="AR44" s="31"/>
      <c r="AS44" s="31"/>
      <c r="AT44" s="48"/>
      <c r="AU44" s="31"/>
      <c r="AV44" s="128"/>
      <c r="AW44" s="83">
        <f>COUNTIF(AW3:AW42,"p")</f>
        <v>0</v>
      </c>
      <c r="AX44" s="83">
        <f t="shared" ref="AX44:BS44" si="33">COUNTIF(AX3:AX42,"p")</f>
        <v>0</v>
      </c>
      <c r="AY44" s="83">
        <f t="shared" si="33"/>
        <v>0</v>
      </c>
      <c r="AZ44" s="83">
        <f t="shared" si="33"/>
        <v>0</v>
      </c>
      <c r="BA44" s="83">
        <f t="shared" si="33"/>
        <v>0</v>
      </c>
      <c r="BB44" s="83">
        <f t="shared" si="33"/>
        <v>0</v>
      </c>
      <c r="BC44" s="83">
        <f t="shared" si="33"/>
        <v>0</v>
      </c>
      <c r="BD44" s="83">
        <f t="shared" si="33"/>
        <v>0</v>
      </c>
      <c r="BE44" s="83">
        <f t="shared" si="33"/>
        <v>0</v>
      </c>
      <c r="BF44" s="83">
        <f t="shared" si="33"/>
        <v>0</v>
      </c>
      <c r="BG44" s="83">
        <f t="shared" si="33"/>
        <v>0</v>
      </c>
      <c r="BH44" s="83">
        <f t="shared" si="33"/>
        <v>0</v>
      </c>
      <c r="BI44" s="83">
        <f t="shared" si="33"/>
        <v>0</v>
      </c>
      <c r="BJ44" s="83">
        <f t="shared" si="33"/>
        <v>0</v>
      </c>
      <c r="BK44" s="83">
        <f t="shared" si="33"/>
        <v>0</v>
      </c>
      <c r="BL44" s="83">
        <f t="shared" si="33"/>
        <v>0</v>
      </c>
      <c r="BM44" s="83">
        <f t="shared" si="33"/>
        <v>0</v>
      </c>
      <c r="BN44" s="83">
        <f t="shared" si="33"/>
        <v>0</v>
      </c>
      <c r="BO44" s="83">
        <f t="shared" si="33"/>
        <v>0</v>
      </c>
      <c r="BP44" s="83">
        <f t="shared" si="33"/>
        <v>0</v>
      </c>
      <c r="BQ44" s="83">
        <f t="shared" si="33"/>
        <v>0</v>
      </c>
      <c r="BR44" s="83">
        <f t="shared" si="33"/>
        <v>0</v>
      </c>
      <c r="BS44" s="83">
        <f t="shared" si="33"/>
        <v>0</v>
      </c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15"/>
      <c r="CE44" s="86"/>
      <c r="CF44" s="83"/>
      <c r="CG44" s="83"/>
      <c r="CH44" s="84"/>
      <c r="CI44" s="84"/>
      <c r="CJ44" s="84"/>
      <c r="CK44" s="84"/>
      <c r="CL44" s="84"/>
      <c r="CM44" s="96"/>
      <c r="CN44" s="97"/>
    </row>
    <row r="45" spans="1:92" s="32" customFormat="1" x14ac:dyDescent="0.25">
      <c r="A45" s="17"/>
      <c r="B45" s="34"/>
      <c r="C45" s="24" t="s">
        <v>2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28"/>
      <c r="O45" s="81">
        <f>COUNTIF(O3:O42,"g")</f>
        <v>1</v>
      </c>
      <c r="P45" s="81">
        <f t="shared" ref="P45:AK45" si="34">COUNTIF(P3:P42,"g")</f>
        <v>0</v>
      </c>
      <c r="Q45" s="81">
        <f t="shared" si="34"/>
        <v>0</v>
      </c>
      <c r="R45" s="81">
        <f t="shared" si="34"/>
        <v>0</v>
      </c>
      <c r="S45" s="81">
        <f t="shared" si="34"/>
        <v>0</v>
      </c>
      <c r="T45" s="81">
        <f t="shared" si="34"/>
        <v>0</v>
      </c>
      <c r="U45" s="81">
        <f t="shared" si="34"/>
        <v>0</v>
      </c>
      <c r="V45" s="81">
        <f t="shared" si="34"/>
        <v>0</v>
      </c>
      <c r="W45" s="81">
        <f t="shared" si="34"/>
        <v>0</v>
      </c>
      <c r="X45" s="81">
        <f t="shared" si="34"/>
        <v>0</v>
      </c>
      <c r="Y45" s="81">
        <f t="shared" si="34"/>
        <v>0</v>
      </c>
      <c r="Z45" s="81">
        <f t="shared" si="34"/>
        <v>0</v>
      </c>
      <c r="AA45" s="81">
        <f t="shared" si="34"/>
        <v>0</v>
      </c>
      <c r="AB45" s="81">
        <f t="shared" si="34"/>
        <v>0</v>
      </c>
      <c r="AC45" s="81">
        <f t="shared" si="34"/>
        <v>0</v>
      </c>
      <c r="AD45" s="81">
        <f t="shared" si="34"/>
        <v>0</v>
      </c>
      <c r="AE45" s="81">
        <f t="shared" si="34"/>
        <v>0</v>
      </c>
      <c r="AF45" s="81">
        <f t="shared" si="34"/>
        <v>0</v>
      </c>
      <c r="AG45" s="81">
        <f t="shared" si="34"/>
        <v>0</v>
      </c>
      <c r="AH45" s="81">
        <f t="shared" si="34"/>
        <v>0</v>
      </c>
      <c r="AI45" s="81">
        <f t="shared" si="34"/>
        <v>0</v>
      </c>
      <c r="AJ45" s="81">
        <f t="shared" si="34"/>
        <v>0</v>
      </c>
      <c r="AK45" s="81">
        <f t="shared" si="34"/>
        <v>0</v>
      </c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28"/>
      <c r="AW45" s="81">
        <f>COUNTIF(AW3:AW42,"g")</f>
        <v>0</v>
      </c>
      <c r="AX45" s="81">
        <f t="shared" ref="AX45:BS45" si="35">COUNTIF(AX3:AX42,"g")</f>
        <v>0</v>
      </c>
      <c r="AY45" s="81">
        <f t="shared" si="35"/>
        <v>0</v>
      </c>
      <c r="AZ45" s="81">
        <f t="shared" si="35"/>
        <v>0</v>
      </c>
      <c r="BA45" s="81">
        <f t="shared" si="35"/>
        <v>0</v>
      </c>
      <c r="BB45" s="81">
        <f t="shared" si="35"/>
        <v>0</v>
      </c>
      <c r="BC45" s="81">
        <f t="shared" si="35"/>
        <v>0</v>
      </c>
      <c r="BD45" s="81">
        <f t="shared" si="35"/>
        <v>0</v>
      </c>
      <c r="BE45" s="81">
        <f t="shared" si="35"/>
        <v>0</v>
      </c>
      <c r="BF45" s="81">
        <f t="shared" si="35"/>
        <v>0</v>
      </c>
      <c r="BG45" s="81">
        <f t="shared" si="35"/>
        <v>0</v>
      </c>
      <c r="BH45" s="81">
        <f t="shared" si="35"/>
        <v>0</v>
      </c>
      <c r="BI45" s="81">
        <f t="shared" si="35"/>
        <v>0</v>
      </c>
      <c r="BJ45" s="81">
        <f t="shared" si="35"/>
        <v>0</v>
      </c>
      <c r="BK45" s="81">
        <f t="shared" si="35"/>
        <v>0</v>
      </c>
      <c r="BL45" s="81">
        <f t="shared" si="35"/>
        <v>0</v>
      </c>
      <c r="BM45" s="81">
        <f t="shared" si="35"/>
        <v>0</v>
      </c>
      <c r="BN45" s="81">
        <f t="shared" si="35"/>
        <v>0</v>
      </c>
      <c r="BO45" s="81">
        <f t="shared" si="35"/>
        <v>0</v>
      </c>
      <c r="BP45" s="81">
        <f t="shared" si="35"/>
        <v>0</v>
      </c>
      <c r="BQ45" s="81">
        <f t="shared" si="35"/>
        <v>0</v>
      </c>
      <c r="BR45" s="81">
        <f t="shared" si="35"/>
        <v>0</v>
      </c>
      <c r="BS45" s="81">
        <f t="shared" si="35"/>
        <v>0</v>
      </c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86"/>
      <c r="CF45" s="83"/>
      <c r="CG45" s="83"/>
      <c r="CH45" s="83"/>
      <c r="CI45" s="83"/>
      <c r="CJ45" s="83"/>
      <c r="CK45" s="83"/>
      <c r="CL45" s="83"/>
      <c r="CM45" s="83"/>
      <c r="CN45" s="98"/>
    </row>
    <row r="46" spans="1:92" s="32" customFormat="1" ht="18" customHeight="1" x14ac:dyDescent="0.25">
      <c r="A46" s="34"/>
      <c r="B46" s="34"/>
      <c r="C46" s="25" t="s">
        <v>3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28"/>
      <c r="O46" s="81">
        <f t="shared" ref="O46:AK46" si="36">COUNTIF(O3:O42,"y")</f>
        <v>0</v>
      </c>
      <c r="P46" s="81">
        <f t="shared" si="36"/>
        <v>1</v>
      </c>
      <c r="Q46" s="81">
        <f t="shared" si="36"/>
        <v>0</v>
      </c>
      <c r="R46" s="81">
        <f t="shared" si="36"/>
        <v>0</v>
      </c>
      <c r="S46" s="81">
        <f t="shared" si="36"/>
        <v>0</v>
      </c>
      <c r="T46" s="81">
        <f t="shared" si="36"/>
        <v>0</v>
      </c>
      <c r="U46" s="81">
        <f t="shared" si="36"/>
        <v>0</v>
      </c>
      <c r="V46" s="81">
        <f t="shared" si="36"/>
        <v>0</v>
      </c>
      <c r="W46" s="81">
        <f t="shared" si="36"/>
        <v>0</v>
      </c>
      <c r="X46" s="81">
        <f t="shared" si="36"/>
        <v>0</v>
      </c>
      <c r="Y46" s="81">
        <f t="shared" si="36"/>
        <v>0</v>
      </c>
      <c r="Z46" s="81">
        <f t="shared" si="36"/>
        <v>0</v>
      </c>
      <c r="AA46" s="81">
        <f t="shared" si="36"/>
        <v>0</v>
      </c>
      <c r="AB46" s="81">
        <f t="shared" si="36"/>
        <v>0</v>
      </c>
      <c r="AC46" s="81">
        <f t="shared" si="36"/>
        <v>0</v>
      </c>
      <c r="AD46" s="81">
        <f t="shared" si="36"/>
        <v>0</v>
      </c>
      <c r="AE46" s="81">
        <f t="shared" si="36"/>
        <v>0</v>
      </c>
      <c r="AF46" s="81">
        <f t="shared" si="36"/>
        <v>0</v>
      </c>
      <c r="AG46" s="81">
        <f t="shared" si="36"/>
        <v>0</v>
      </c>
      <c r="AH46" s="81">
        <f t="shared" si="36"/>
        <v>0</v>
      </c>
      <c r="AI46" s="81">
        <f t="shared" si="36"/>
        <v>0</v>
      </c>
      <c r="AJ46" s="81">
        <f t="shared" si="36"/>
        <v>0</v>
      </c>
      <c r="AK46" s="81">
        <f t="shared" si="36"/>
        <v>0</v>
      </c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28"/>
      <c r="AW46" s="81">
        <f t="shared" ref="AW46:BS46" si="37">COUNTIF(AW3:AW42,"y")</f>
        <v>0</v>
      </c>
      <c r="AX46" s="81">
        <f t="shared" si="37"/>
        <v>0</v>
      </c>
      <c r="AY46" s="81">
        <f t="shared" si="37"/>
        <v>0</v>
      </c>
      <c r="AZ46" s="81">
        <f t="shared" si="37"/>
        <v>0</v>
      </c>
      <c r="BA46" s="81">
        <f t="shared" si="37"/>
        <v>0</v>
      </c>
      <c r="BB46" s="81">
        <f t="shared" si="37"/>
        <v>0</v>
      </c>
      <c r="BC46" s="81">
        <f t="shared" si="37"/>
        <v>0</v>
      </c>
      <c r="BD46" s="81">
        <f t="shared" si="37"/>
        <v>0</v>
      </c>
      <c r="BE46" s="81">
        <f t="shared" si="37"/>
        <v>0</v>
      </c>
      <c r="BF46" s="81">
        <f t="shared" si="37"/>
        <v>0</v>
      </c>
      <c r="BG46" s="81">
        <f t="shared" si="37"/>
        <v>0</v>
      </c>
      <c r="BH46" s="81">
        <f t="shared" si="37"/>
        <v>0</v>
      </c>
      <c r="BI46" s="81">
        <f t="shared" si="37"/>
        <v>0</v>
      </c>
      <c r="BJ46" s="81">
        <f t="shared" si="37"/>
        <v>0</v>
      </c>
      <c r="BK46" s="81">
        <f t="shared" si="37"/>
        <v>0</v>
      </c>
      <c r="BL46" s="81">
        <f t="shared" si="37"/>
        <v>0</v>
      </c>
      <c r="BM46" s="81">
        <f t="shared" si="37"/>
        <v>0</v>
      </c>
      <c r="BN46" s="81">
        <f t="shared" si="37"/>
        <v>0</v>
      </c>
      <c r="BO46" s="81">
        <f t="shared" si="37"/>
        <v>0</v>
      </c>
      <c r="BP46" s="81">
        <f t="shared" si="37"/>
        <v>0</v>
      </c>
      <c r="BQ46" s="81">
        <f t="shared" si="37"/>
        <v>0</v>
      </c>
      <c r="BR46" s="81">
        <f t="shared" si="37"/>
        <v>0</v>
      </c>
      <c r="BS46" s="81">
        <f t="shared" si="37"/>
        <v>0</v>
      </c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86"/>
      <c r="CF46" s="83"/>
      <c r="CG46" s="83"/>
      <c r="CH46" s="83"/>
      <c r="CI46" s="83"/>
      <c r="CJ46" s="83"/>
      <c r="CK46" s="83"/>
      <c r="CL46" s="83"/>
      <c r="CM46" s="83"/>
      <c r="CN46" s="98"/>
    </row>
    <row r="47" spans="1:92" s="32" customFormat="1" ht="15.75" thickBot="1" x14ac:dyDescent="0.3">
      <c r="A47" s="34"/>
      <c r="B47" s="34"/>
      <c r="C47" s="26" t="s">
        <v>1</v>
      </c>
      <c r="D47" s="15"/>
      <c r="E47" s="50" t="e">
        <f t="shared" ref="E47:L47" si="38">SUM(E3:E42)</f>
        <v>#REF!</v>
      </c>
      <c r="F47" s="51" t="e">
        <f t="shared" si="38"/>
        <v>#REF!</v>
      </c>
      <c r="G47" s="18" t="e">
        <f t="shared" si="38"/>
        <v>#REF!</v>
      </c>
      <c r="H47" s="19" t="e">
        <f t="shared" si="38"/>
        <v>#REF!</v>
      </c>
      <c r="I47" s="20" t="e">
        <f t="shared" si="38"/>
        <v>#REF!</v>
      </c>
      <c r="J47" s="21" t="e">
        <f t="shared" si="38"/>
        <v>#REF!</v>
      </c>
      <c r="K47" s="22" t="e">
        <f t="shared" si="38"/>
        <v>#REF!</v>
      </c>
      <c r="L47" s="23" t="e">
        <f t="shared" si="38"/>
        <v>#REF!</v>
      </c>
      <c r="M47" s="44" t="e">
        <f>SUM(E47:L47)</f>
        <v>#REF!</v>
      </c>
      <c r="N47" s="128"/>
      <c r="O47" s="81">
        <f t="shared" ref="O47:AK47" si="39">COUNTIF(O3:O42,"r")</f>
        <v>0</v>
      </c>
      <c r="P47" s="81">
        <f t="shared" si="39"/>
        <v>0</v>
      </c>
      <c r="Q47" s="81">
        <f t="shared" si="39"/>
        <v>0</v>
      </c>
      <c r="R47" s="81">
        <f t="shared" si="39"/>
        <v>1</v>
      </c>
      <c r="S47" s="81">
        <f t="shared" si="39"/>
        <v>0</v>
      </c>
      <c r="T47" s="81">
        <f t="shared" si="39"/>
        <v>0</v>
      </c>
      <c r="U47" s="81">
        <f t="shared" si="39"/>
        <v>0</v>
      </c>
      <c r="V47" s="81">
        <f t="shared" si="39"/>
        <v>0</v>
      </c>
      <c r="W47" s="81">
        <f t="shared" si="39"/>
        <v>0</v>
      </c>
      <c r="X47" s="81">
        <f t="shared" si="39"/>
        <v>0</v>
      </c>
      <c r="Y47" s="81">
        <f t="shared" si="39"/>
        <v>0</v>
      </c>
      <c r="Z47" s="81">
        <f t="shared" si="39"/>
        <v>0</v>
      </c>
      <c r="AA47" s="81">
        <f t="shared" si="39"/>
        <v>0</v>
      </c>
      <c r="AB47" s="81">
        <f t="shared" si="39"/>
        <v>0</v>
      </c>
      <c r="AC47" s="81">
        <f t="shared" si="39"/>
        <v>0</v>
      </c>
      <c r="AD47" s="81">
        <f t="shared" si="39"/>
        <v>0</v>
      </c>
      <c r="AE47" s="81">
        <f t="shared" si="39"/>
        <v>0</v>
      </c>
      <c r="AF47" s="81">
        <f t="shared" si="39"/>
        <v>0</v>
      </c>
      <c r="AG47" s="81">
        <f t="shared" si="39"/>
        <v>0</v>
      </c>
      <c r="AH47" s="81">
        <f t="shared" si="39"/>
        <v>0</v>
      </c>
      <c r="AI47" s="81">
        <f t="shared" si="39"/>
        <v>0</v>
      </c>
      <c r="AJ47" s="81">
        <f t="shared" si="39"/>
        <v>0</v>
      </c>
      <c r="AK47" s="81">
        <f t="shared" si="39"/>
        <v>0</v>
      </c>
      <c r="AL47" s="15"/>
      <c r="AM47" s="50">
        <f t="shared" ref="AM47:AT47" si="40">SUM(AM3:AM42)</f>
        <v>1</v>
      </c>
      <c r="AN47" s="51">
        <f t="shared" si="40"/>
        <v>1</v>
      </c>
      <c r="AO47" s="18">
        <f t="shared" si="40"/>
        <v>1</v>
      </c>
      <c r="AP47" s="19">
        <f t="shared" si="40"/>
        <v>1</v>
      </c>
      <c r="AQ47" s="20">
        <f t="shared" si="40"/>
        <v>1</v>
      </c>
      <c r="AR47" s="21">
        <f t="shared" si="40"/>
        <v>1</v>
      </c>
      <c r="AS47" s="22">
        <f t="shared" si="40"/>
        <v>1</v>
      </c>
      <c r="AT47" s="23">
        <f t="shared" si="40"/>
        <v>1</v>
      </c>
      <c r="AU47" s="44">
        <f>SUM(AM47:AT47)</f>
        <v>8</v>
      </c>
      <c r="AV47" s="128"/>
      <c r="AW47" s="81">
        <f t="shared" ref="AW47:BS47" si="41">COUNTIF(AW3:AW42,"r")</f>
        <v>0</v>
      </c>
      <c r="AX47" s="81">
        <f t="shared" si="41"/>
        <v>0</v>
      </c>
      <c r="AY47" s="81">
        <f t="shared" si="41"/>
        <v>0</v>
      </c>
      <c r="AZ47" s="81">
        <f t="shared" si="41"/>
        <v>0</v>
      </c>
      <c r="BA47" s="81">
        <f t="shared" si="41"/>
        <v>0</v>
      </c>
      <c r="BB47" s="81">
        <f t="shared" si="41"/>
        <v>0</v>
      </c>
      <c r="BC47" s="81">
        <f t="shared" si="41"/>
        <v>0</v>
      </c>
      <c r="BD47" s="81">
        <f t="shared" si="41"/>
        <v>0</v>
      </c>
      <c r="BE47" s="81">
        <f t="shared" si="41"/>
        <v>0</v>
      </c>
      <c r="BF47" s="81">
        <f t="shared" si="41"/>
        <v>0</v>
      </c>
      <c r="BG47" s="81">
        <f t="shared" si="41"/>
        <v>0</v>
      </c>
      <c r="BH47" s="81">
        <f t="shared" si="41"/>
        <v>0</v>
      </c>
      <c r="BI47" s="81">
        <f t="shared" si="41"/>
        <v>0</v>
      </c>
      <c r="BJ47" s="81">
        <f t="shared" si="41"/>
        <v>0</v>
      </c>
      <c r="BK47" s="81">
        <f t="shared" si="41"/>
        <v>0</v>
      </c>
      <c r="BL47" s="81">
        <f t="shared" si="41"/>
        <v>0</v>
      </c>
      <c r="BM47" s="81">
        <f t="shared" si="41"/>
        <v>0</v>
      </c>
      <c r="BN47" s="81">
        <f t="shared" si="41"/>
        <v>0</v>
      </c>
      <c r="BO47" s="81">
        <f t="shared" si="41"/>
        <v>0</v>
      </c>
      <c r="BP47" s="81">
        <f t="shared" si="41"/>
        <v>0</v>
      </c>
      <c r="BQ47" s="81">
        <f t="shared" si="41"/>
        <v>0</v>
      </c>
      <c r="BR47" s="81">
        <f t="shared" si="41"/>
        <v>0</v>
      </c>
      <c r="BS47" s="81">
        <f t="shared" si="41"/>
        <v>0</v>
      </c>
      <c r="BT47" s="15"/>
      <c r="BU47" s="50">
        <f t="shared" ref="BU47:CB47" si="42">SUM(BU3:BU42)</f>
        <v>0</v>
      </c>
      <c r="BV47" s="51">
        <f t="shared" si="42"/>
        <v>0</v>
      </c>
      <c r="BW47" s="18">
        <f t="shared" si="42"/>
        <v>0</v>
      </c>
      <c r="BX47" s="19">
        <f t="shared" si="42"/>
        <v>0</v>
      </c>
      <c r="BY47" s="20">
        <f t="shared" si="42"/>
        <v>0</v>
      </c>
      <c r="BZ47" s="21">
        <f t="shared" si="42"/>
        <v>0</v>
      </c>
      <c r="CA47" s="22">
        <f t="shared" si="42"/>
        <v>0</v>
      </c>
      <c r="CB47" s="23">
        <f t="shared" si="42"/>
        <v>0</v>
      </c>
      <c r="CC47" s="44">
        <f>SUM(BU47:CB47)</f>
        <v>0</v>
      </c>
      <c r="CD47" s="15"/>
      <c r="CE47" s="99" t="s">
        <v>34</v>
      </c>
      <c r="CF47" s="100">
        <f t="shared" ref="CF47:CM47" si="43">SUM(CF3:CF42)</f>
        <v>1</v>
      </c>
      <c r="CG47" s="101">
        <f t="shared" si="43"/>
        <v>1</v>
      </c>
      <c r="CH47" s="102">
        <f t="shared" si="43"/>
        <v>1</v>
      </c>
      <c r="CI47" s="103">
        <f t="shared" si="43"/>
        <v>1</v>
      </c>
      <c r="CJ47" s="104">
        <f t="shared" si="43"/>
        <v>1</v>
      </c>
      <c r="CK47" s="105">
        <f t="shared" si="43"/>
        <v>1</v>
      </c>
      <c r="CL47" s="106">
        <f t="shared" si="43"/>
        <v>1</v>
      </c>
      <c r="CM47" s="107">
        <f t="shared" si="43"/>
        <v>1</v>
      </c>
      <c r="CN47" s="108">
        <f>SUM(CF47:CM47)</f>
        <v>8</v>
      </c>
    </row>
    <row r="48" spans="1:92" s="32" customFormat="1" ht="15.75" thickTop="1" x14ac:dyDescent="0.25">
      <c r="A48" s="34"/>
      <c r="B48" s="34"/>
      <c r="C48" s="27" t="s">
        <v>4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28"/>
      <c r="O48" s="81">
        <f t="shared" ref="O48:AK48" si="44">COUNTIF(O3:O42,"o")</f>
        <v>0</v>
      </c>
      <c r="P48" s="81">
        <f t="shared" si="44"/>
        <v>0</v>
      </c>
      <c r="Q48" s="81">
        <f t="shared" si="44"/>
        <v>1</v>
      </c>
      <c r="R48" s="81">
        <f t="shared" si="44"/>
        <v>0</v>
      </c>
      <c r="S48" s="81">
        <f t="shared" si="44"/>
        <v>0</v>
      </c>
      <c r="T48" s="81">
        <f t="shared" si="44"/>
        <v>0</v>
      </c>
      <c r="U48" s="81">
        <f t="shared" si="44"/>
        <v>0</v>
      </c>
      <c r="V48" s="81">
        <f t="shared" si="44"/>
        <v>0</v>
      </c>
      <c r="W48" s="81">
        <f t="shared" si="44"/>
        <v>0</v>
      </c>
      <c r="X48" s="81">
        <f t="shared" si="44"/>
        <v>0</v>
      </c>
      <c r="Y48" s="81">
        <f t="shared" si="44"/>
        <v>0</v>
      </c>
      <c r="Z48" s="81">
        <f t="shared" si="44"/>
        <v>0</v>
      </c>
      <c r="AA48" s="81">
        <f t="shared" si="44"/>
        <v>0</v>
      </c>
      <c r="AB48" s="81">
        <f t="shared" si="44"/>
        <v>0</v>
      </c>
      <c r="AC48" s="81">
        <f t="shared" si="44"/>
        <v>0</v>
      </c>
      <c r="AD48" s="81">
        <f t="shared" si="44"/>
        <v>0</v>
      </c>
      <c r="AE48" s="81">
        <f t="shared" si="44"/>
        <v>0</v>
      </c>
      <c r="AF48" s="81">
        <f t="shared" si="44"/>
        <v>0</v>
      </c>
      <c r="AG48" s="81">
        <f t="shared" si="44"/>
        <v>0</v>
      </c>
      <c r="AH48" s="81">
        <f t="shared" si="44"/>
        <v>0</v>
      </c>
      <c r="AI48" s="81">
        <f t="shared" si="44"/>
        <v>0</v>
      </c>
      <c r="AJ48" s="81">
        <f t="shared" si="44"/>
        <v>0</v>
      </c>
      <c r="AK48" s="81">
        <f t="shared" si="44"/>
        <v>0</v>
      </c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28"/>
      <c r="AW48" s="81">
        <f t="shared" ref="AW48:BS48" si="45">COUNTIF(AW3:AW42,"o")</f>
        <v>0</v>
      </c>
      <c r="AX48" s="81">
        <f t="shared" si="45"/>
        <v>0</v>
      </c>
      <c r="AY48" s="81">
        <f t="shared" si="45"/>
        <v>0</v>
      </c>
      <c r="AZ48" s="81">
        <f t="shared" si="45"/>
        <v>0</v>
      </c>
      <c r="BA48" s="81">
        <f t="shared" si="45"/>
        <v>0</v>
      </c>
      <c r="BB48" s="81">
        <f t="shared" si="45"/>
        <v>0</v>
      </c>
      <c r="BC48" s="81">
        <f t="shared" si="45"/>
        <v>0</v>
      </c>
      <c r="BD48" s="81">
        <f t="shared" si="45"/>
        <v>0</v>
      </c>
      <c r="BE48" s="81">
        <f t="shared" si="45"/>
        <v>0</v>
      </c>
      <c r="BF48" s="81">
        <f t="shared" si="45"/>
        <v>0</v>
      </c>
      <c r="BG48" s="81">
        <f t="shared" si="45"/>
        <v>0</v>
      </c>
      <c r="BH48" s="81">
        <f t="shared" si="45"/>
        <v>0</v>
      </c>
      <c r="BI48" s="81">
        <f t="shared" si="45"/>
        <v>0</v>
      </c>
      <c r="BJ48" s="81">
        <f t="shared" si="45"/>
        <v>0</v>
      </c>
      <c r="BK48" s="81">
        <f t="shared" si="45"/>
        <v>0</v>
      </c>
      <c r="BL48" s="81">
        <f t="shared" si="45"/>
        <v>0</v>
      </c>
      <c r="BM48" s="81">
        <f t="shared" si="45"/>
        <v>0</v>
      </c>
      <c r="BN48" s="81">
        <f t="shared" si="45"/>
        <v>0</v>
      </c>
      <c r="BO48" s="81">
        <f t="shared" si="45"/>
        <v>0</v>
      </c>
      <c r="BP48" s="81">
        <f t="shared" si="45"/>
        <v>0</v>
      </c>
      <c r="BQ48" s="81">
        <f t="shared" si="45"/>
        <v>0</v>
      </c>
      <c r="BR48" s="81">
        <f t="shared" si="45"/>
        <v>0</v>
      </c>
      <c r="BS48" s="81">
        <f t="shared" si="45"/>
        <v>0</v>
      </c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81"/>
      <c r="CF48" s="81"/>
      <c r="CG48" s="81"/>
      <c r="CH48" s="81"/>
      <c r="CI48" s="81"/>
      <c r="CJ48" s="81"/>
      <c r="CK48" s="81"/>
      <c r="CL48" s="81"/>
      <c r="CM48" s="81"/>
      <c r="CN48" s="81"/>
    </row>
    <row r="49" spans="1:92" s="32" customFormat="1" x14ac:dyDescent="0.25">
      <c r="A49" s="34"/>
      <c r="B49" s="34"/>
      <c r="C49" s="28" t="s">
        <v>5</v>
      </c>
      <c r="D49" s="15"/>
      <c r="E49" s="15"/>
      <c r="F49" s="15"/>
      <c r="G49" s="15"/>
      <c r="H49" s="15"/>
      <c r="I49" s="15"/>
      <c r="J49" s="15"/>
      <c r="K49" s="15"/>
      <c r="L49" s="15"/>
      <c r="M49" s="31"/>
      <c r="N49" s="128"/>
      <c r="O49" s="81">
        <f t="shared" ref="O49:AK49" si="46">COUNTIF(O3:O42,"b")</f>
        <v>0</v>
      </c>
      <c r="P49" s="81">
        <f t="shared" si="46"/>
        <v>0</v>
      </c>
      <c r="Q49" s="81">
        <f t="shared" si="46"/>
        <v>0</v>
      </c>
      <c r="R49" s="81">
        <f t="shared" si="46"/>
        <v>0</v>
      </c>
      <c r="S49" s="81">
        <f t="shared" si="46"/>
        <v>1</v>
      </c>
      <c r="T49" s="81">
        <f t="shared" si="46"/>
        <v>0</v>
      </c>
      <c r="U49" s="81">
        <f t="shared" si="46"/>
        <v>0</v>
      </c>
      <c r="V49" s="81">
        <f t="shared" si="46"/>
        <v>0</v>
      </c>
      <c r="W49" s="81">
        <f t="shared" si="46"/>
        <v>0</v>
      </c>
      <c r="X49" s="81">
        <f t="shared" si="46"/>
        <v>0</v>
      </c>
      <c r="Y49" s="81">
        <f t="shared" si="46"/>
        <v>0</v>
      </c>
      <c r="Z49" s="81">
        <f t="shared" si="46"/>
        <v>0</v>
      </c>
      <c r="AA49" s="81">
        <f t="shared" si="46"/>
        <v>0</v>
      </c>
      <c r="AB49" s="81">
        <f t="shared" si="46"/>
        <v>0</v>
      </c>
      <c r="AC49" s="81">
        <f t="shared" si="46"/>
        <v>0</v>
      </c>
      <c r="AD49" s="81">
        <f t="shared" si="46"/>
        <v>0</v>
      </c>
      <c r="AE49" s="81">
        <f t="shared" si="46"/>
        <v>0</v>
      </c>
      <c r="AF49" s="81">
        <f t="shared" si="46"/>
        <v>0</v>
      </c>
      <c r="AG49" s="81">
        <f t="shared" si="46"/>
        <v>0</v>
      </c>
      <c r="AH49" s="81">
        <f t="shared" si="46"/>
        <v>0</v>
      </c>
      <c r="AI49" s="81">
        <f t="shared" si="46"/>
        <v>0</v>
      </c>
      <c r="AJ49" s="81">
        <f t="shared" si="46"/>
        <v>0</v>
      </c>
      <c r="AK49" s="81">
        <f t="shared" si="46"/>
        <v>0</v>
      </c>
      <c r="AL49" s="15"/>
      <c r="AM49" s="15"/>
      <c r="AN49" s="15"/>
      <c r="AO49" s="15"/>
      <c r="AP49" s="15"/>
      <c r="AQ49" s="15"/>
      <c r="AR49" s="15"/>
      <c r="AS49" s="15"/>
      <c r="AT49" s="15"/>
      <c r="AU49" s="31"/>
      <c r="AV49" s="128"/>
      <c r="AW49" s="81">
        <f t="shared" ref="AW49:BS49" si="47">COUNTIF(AW3:AW42,"b")</f>
        <v>0</v>
      </c>
      <c r="AX49" s="81">
        <f t="shared" si="47"/>
        <v>0</v>
      </c>
      <c r="AY49" s="81">
        <f t="shared" si="47"/>
        <v>0</v>
      </c>
      <c r="AZ49" s="81">
        <f t="shared" si="47"/>
        <v>0</v>
      </c>
      <c r="BA49" s="81">
        <f t="shared" si="47"/>
        <v>0</v>
      </c>
      <c r="BB49" s="81">
        <f t="shared" si="47"/>
        <v>0</v>
      </c>
      <c r="BC49" s="81">
        <f t="shared" si="47"/>
        <v>0</v>
      </c>
      <c r="BD49" s="81">
        <f t="shared" si="47"/>
        <v>0</v>
      </c>
      <c r="BE49" s="81">
        <f t="shared" si="47"/>
        <v>0</v>
      </c>
      <c r="BF49" s="81">
        <f t="shared" si="47"/>
        <v>0</v>
      </c>
      <c r="BG49" s="81">
        <f t="shared" si="47"/>
        <v>0</v>
      </c>
      <c r="BH49" s="81">
        <f t="shared" si="47"/>
        <v>0</v>
      </c>
      <c r="BI49" s="81">
        <f t="shared" si="47"/>
        <v>0</v>
      </c>
      <c r="BJ49" s="81">
        <f t="shared" si="47"/>
        <v>0</v>
      </c>
      <c r="BK49" s="81">
        <f t="shared" si="47"/>
        <v>0</v>
      </c>
      <c r="BL49" s="81">
        <f t="shared" si="47"/>
        <v>0</v>
      </c>
      <c r="BM49" s="81">
        <f t="shared" si="47"/>
        <v>0</v>
      </c>
      <c r="BN49" s="81">
        <f t="shared" si="47"/>
        <v>0</v>
      </c>
      <c r="BO49" s="81">
        <f t="shared" si="47"/>
        <v>0</v>
      </c>
      <c r="BP49" s="81">
        <f t="shared" si="47"/>
        <v>0</v>
      </c>
      <c r="BQ49" s="81">
        <f t="shared" si="47"/>
        <v>0</v>
      </c>
      <c r="BR49" s="81">
        <f t="shared" si="47"/>
        <v>0</v>
      </c>
      <c r="BS49" s="81">
        <f t="shared" si="47"/>
        <v>0</v>
      </c>
      <c r="BT49" s="15"/>
      <c r="BU49" s="15"/>
      <c r="BV49" s="15"/>
      <c r="BW49" s="15"/>
      <c r="BX49" s="15"/>
      <c r="BY49" s="15"/>
      <c r="BZ49" s="15"/>
      <c r="CA49" s="15"/>
      <c r="CB49" s="15"/>
      <c r="CC49" s="31"/>
      <c r="CD49" s="15"/>
      <c r="CE49" s="81"/>
      <c r="CF49" s="81"/>
      <c r="CG49" s="81"/>
      <c r="CH49" s="81"/>
      <c r="CI49" s="81"/>
      <c r="CJ49" s="81"/>
      <c r="CK49" s="81"/>
      <c r="CL49" s="81"/>
      <c r="CM49" s="81"/>
      <c r="CN49" s="81"/>
    </row>
    <row r="50" spans="1:92" s="32" customFormat="1" x14ac:dyDescent="0.25">
      <c r="A50" s="34"/>
      <c r="B50" s="34"/>
      <c r="C50" s="29" t="s">
        <v>6</v>
      </c>
      <c r="D50" s="15"/>
      <c r="E50" s="15"/>
      <c r="F50" s="15"/>
      <c r="G50" s="15"/>
      <c r="H50" s="15"/>
      <c r="I50" s="15"/>
      <c r="J50" s="15"/>
      <c r="K50" s="15"/>
      <c r="L50" s="15"/>
      <c r="M50" s="31"/>
      <c r="N50" s="128"/>
      <c r="O50" s="81">
        <f t="shared" ref="O50:AK50" si="48">COUNTIF(O3:O42,"w")</f>
        <v>0</v>
      </c>
      <c r="P50" s="81">
        <f t="shared" si="48"/>
        <v>0</v>
      </c>
      <c r="Q50" s="81">
        <f t="shared" si="48"/>
        <v>0</v>
      </c>
      <c r="R50" s="81">
        <f t="shared" si="48"/>
        <v>0</v>
      </c>
      <c r="S50" s="81">
        <f t="shared" si="48"/>
        <v>0</v>
      </c>
      <c r="T50" s="81">
        <f t="shared" si="48"/>
        <v>1</v>
      </c>
      <c r="U50" s="81">
        <f t="shared" si="48"/>
        <v>0</v>
      </c>
      <c r="V50" s="81">
        <f t="shared" si="48"/>
        <v>0</v>
      </c>
      <c r="W50" s="81">
        <f t="shared" si="48"/>
        <v>0</v>
      </c>
      <c r="X50" s="81">
        <f t="shared" si="48"/>
        <v>0</v>
      </c>
      <c r="Y50" s="81">
        <f t="shared" si="48"/>
        <v>0</v>
      </c>
      <c r="Z50" s="81">
        <f t="shared" si="48"/>
        <v>0</v>
      </c>
      <c r="AA50" s="81">
        <f t="shared" si="48"/>
        <v>0</v>
      </c>
      <c r="AB50" s="81">
        <f t="shared" si="48"/>
        <v>0</v>
      </c>
      <c r="AC50" s="81">
        <f t="shared" si="48"/>
        <v>0</v>
      </c>
      <c r="AD50" s="81">
        <f t="shared" si="48"/>
        <v>0</v>
      </c>
      <c r="AE50" s="81">
        <f t="shared" si="48"/>
        <v>0</v>
      </c>
      <c r="AF50" s="81">
        <f t="shared" si="48"/>
        <v>0</v>
      </c>
      <c r="AG50" s="81">
        <f t="shared" si="48"/>
        <v>0</v>
      </c>
      <c r="AH50" s="81">
        <f t="shared" si="48"/>
        <v>0</v>
      </c>
      <c r="AI50" s="81">
        <f t="shared" si="48"/>
        <v>0</v>
      </c>
      <c r="AJ50" s="81">
        <f t="shared" si="48"/>
        <v>0</v>
      </c>
      <c r="AK50" s="81">
        <f t="shared" si="48"/>
        <v>0</v>
      </c>
      <c r="AL50" s="15"/>
      <c r="AM50" s="15"/>
      <c r="AN50" s="15"/>
      <c r="AO50" s="15"/>
      <c r="AP50" s="15"/>
      <c r="AQ50" s="15"/>
      <c r="AR50" s="15"/>
      <c r="AS50" s="15"/>
      <c r="AT50" s="15"/>
      <c r="AU50" s="31"/>
      <c r="AV50" s="128"/>
      <c r="AW50" s="81">
        <f t="shared" ref="AW50:BS50" si="49">COUNTIF(AW3:AW42,"w")</f>
        <v>0</v>
      </c>
      <c r="AX50" s="81">
        <f t="shared" si="49"/>
        <v>0</v>
      </c>
      <c r="AY50" s="81">
        <f t="shared" si="49"/>
        <v>0</v>
      </c>
      <c r="AZ50" s="81">
        <f t="shared" si="49"/>
        <v>0</v>
      </c>
      <c r="BA50" s="81">
        <f t="shared" si="49"/>
        <v>0</v>
      </c>
      <c r="BB50" s="81">
        <f t="shared" si="49"/>
        <v>0</v>
      </c>
      <c r="BC50" s="81">
        <f t="shared" si="49"/>
        <v>0</v>
      </c>
      <c r="BD50" s="81">
        <f t="shared" si="49"/>
        <v>0</v>
      </c>
      <c r="BE50" s="81">
        <f t="shared" si="49"/>
        <v>0</v>
      </c>
      <c r="BF50" s="81">
        <f t="shared" si="49"/>
        <v>0</v>
      </c>
      <c r="BG50" s="81">
        <f t="shared" si="49"/>
        <v>0</v>
      </c>
      <c r="BH50" s="81">
        <f t="shared" si="49"/>
        <v>0</v>
      </c>
      <c r="BI50" s="81">
        <f t="shared" si="49"/>
        <v>0</v>
      </c>
      <c r="BJ50" s="81">
        <f t="shared" si="49"/>
        <v>0</v>
      </c>
      <c r="BK50" s="81">
        <f t="shared" si="49"/>
        <v>0</v>
      </c>
      <c r="BL50" s="81">
        <f t="shared" si="49"/>
        <v>0</v>
      </c>
      <c r="BM50" s="81">
        <f t="shared" si="49"/>
        <v>0</v>
      </c>
      <c r="BN50" s="81">
        <f t="shared" si="49"/>
        <v>0</v>
      </c>
      <c r="BO50" s="81">
        <f t="shared" si="49"/>
        <v>0</v>
      </c>
      <c r="BP50" s="81">
        <f t="shared" si="49"/>
        <v>0</v>
      </c>
      <c r="BQ50" s="81">
        <f t="shared" si="49"/>
        <v>0</v>
      </c>
      <c r="BR50" s="81">
        <f t="shared" si="49"/>
        <v>0</v>
      </c>
      <c r="BS50" s="81">
        <f t="shared" si="49"/>
        <v>0</v>
      </c>
      <c r="BT50" s="15"/>
      <c r="BU50" s="15"/>
      <c r="BV50" s="15"/>
      <c r="BW50" s="15"/>
      <c r="BX50" s="15"/>
      <c r="BY50" s="15"/>
      <c r="BZ50" s="15"/>
      <c r="CA50" s="15"/>
      <c r="CB50" s="15"/>
      <c r="CC50" s="31"/>
      <c r="CD50" s="15"/>
      <c r="CE50" s="81"/>
      <c r="CF50" s="81"/>
      <c r="CG50" s="81"/>
      <c r="CH50" s="81"/>
      <c r="CI50" s="81"/>
      <c r="CJ50" s="81"/>
      <c r="CK50" s="81"/>
      <c r="CL50" s="81"/>
      <c r="CM50" s="81"/>
      <c r="CN50" s="81"/>
    </row>
    <row r="51" spans="1:92" s="32" customFormat="1" x14ac:dyDescent="0.25">
      <c r="A51" s="34"/>
      <c r="B51" s="34"/>
      <c r="C51" s="17"/>
      <c r="D51" s="15"/>
      <c r="E51" s="15"/>
      <c r="F51" s="15"/>
      <c r="G51" s="15"/>
      <c r="H51" s="15"/>
      <c r="I51" s="15"/>
      <c r="J51" s="15"/>
      <c r="K51" s="15"/>
      <c r="L51" s="15"/>
      <c r="M51" s="15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28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15"/>
      <c r="BU51" s="15"/>
      <c r="BV51" s="15"/>
      <c r="BW51" s="15"/>
      <c r="BX51" s="15"/>
      <c r="BY51" s="15"/>
      <c r="BZ51" s="15"/>
      <c r="CA51" s="15"/>
      <c r="CB51" s="15"/>
      <c r="CC51" s="31"/>
      <c r="CD51" s="15"/>
      <c r="CE51" s="81"/>
      <c r="CF51" s="81"/>
      <c r="CG51" s="81"/>
      <c r="CH51" s="81"/>
      <c r="CI51" s="81"/>
      <c r="CJ51" s="81"/>
      <c r="CK51" s="81"/>
      <c r="CL51" s="81"/>
      <c r="CM51" s="81"/>
      <c r="CN51" s="81"/>
    </row>
    <row r="52" spans="1:92" s="32" customFormat="1" x14ac:dyDescent="0.25">
      <c r="A52" s="34"/>
      <c r="B52" s="34"/>
      <c r="C52" s="17"/>
      <c r="D52" s="15"/>
      <c r="E52" s="15"/>
      <c r="F52" s="15"/>
      <c r="G52" s="15"/>
      <c r="H52" s="15"/>
      <c r="I52" s="15"/>
      <c r="J52" s="15"/>
      <c r="K52" s="15"/>
      <c r="L52" s="15"/>
      <c r="M52" s="15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81"/>
      <c r="CF52" s="81"/>
      <c r="CG52" s="81"/>
      <c r="CH52" s="81"/>
      <c r="CI52" s="81"/>
      <c r="CJ52" s="81"/>
      <c r="CK52" s="81"/>
      <c r="CL52" s="81"/>
      <c r="CM52" s="81"/>
      <c r="CN52" s="81"/>
    </row>
    <row r="53" spans="1:92" s="32" customFormat="1" x14ac:dyDescent="0.25">
      <c r="A53" s="34"/>
      <c r="B53" s="34"/>
      <c r="C53" s="35" t="s">
        <v>27</v>
      </c>
      <c r="D53" s="15"/>
      <c r="E53" s="15"/>
      <c r="F53" s="15"/>
      <c r="G53" s="15"/>
      <c r="H53" s="15"/>
      <c r="I53" s="15"/>
      <c r="J53" s="15"/>
      <c r="K53" s="15"/>
      <c r="L53" s="15"/>
      <c r="M53" s="15" t="e">
        <f>SUM(M45:M50)</f>
        <v>#REF!</v>
      </c>
      <c r="O53" s="81">
        <f>SUM(O43:O50)</f>
        <v>1</v>
      </c>
      <c r="P53" s="81">
        <f t="shared" ref="P53:AK53" si="50">SUM(P43:P50)</f>
        <v>1</v>
      </c>
      <c r="Q53" s="81">
        <f t="shared" si="50"/>
        <v>1</v>
      </c>
      <c r="R53" s="81">
        <f t="shared" si="50"/>
        <v>1</v>
      </c>
      <c r="S53" s="81">
        <f t="shared" si="50"/>
        <v>1</v>
      </c>
      <c r="T53" s="81">
        <f t="shared" si="50"/>
        <v>1</v>
      </c>
      <c r="U53" s="81">
        <f t="shared" si="50"/>
        <v>1</v>
      </c>
      <c r="V53" s="81">
        <f t="shared" si="50"/>
        <v>1</v>
      </c>
      <c r="W53" s="81">
        <f t="shared" si="50"/>
        <v>0</v>
      </c>
      <c r="X53" s="81">
        <f t="shared" si="50"/>
        <v>0</v>
      </c>
      <c r="Y53" s="81">
        <f t="shared" si="50"/>
        <v>0</v>
      </c>
      <c r="Z53" s="81">
        <f t="shared" si="50"/>
        <v>0</v>
      </c>
      <c r="AA53" s="81">
        <f t="shared" si="50"/>
        <v>0</v>
      </c>
      <c r="AB53" s="81">
        <f t="shared" si="50"/>
        <v>0</v>
      </c>
      <c r="AC53" s="81">
        <f t="shared" si="50"/>
        <v>0</v>
      </c>
      <c r="AD53" s="81">
        <f t="shared" si="50"/>
        <v>0</v>
      </c>
      <c r="AE53" s="81">
        <f t="shared" si="50"/>
        <v>0</v>
      </c>
      <c r="AF53" s="81">
        <f t="shared" si="50"/>
        <v>0</v>
      </c>
      <c r="AG53" s="81">
        <f t="shared" si="50"/>
        <v>0</v>
      </c>
      <c r="AH53" s="81">
        <f t="shared" si="50"/>
        <v>0</v>
      </c>
      <c r="AI53" s="81">
        <f t="shared" si="50"/>
        <v>0</v>
      </c>
      <c r="AJ53" s="81">
        <f t="shared" si="50"/>
        <v>0</v>
      </c>
      <c r="AK53" s="81">
        <f t="shared" si="50"/>
        <v>0</v>
      </c>
      <c r="AL53" s="15"/>
      <c r="AM53" s="15"/>
      <c r="AN53" s="15"/>
      <c r="AO53" s="15"/>
      <c r="AP53" s="15"/>
      <c r="AQ53" s="15"/>
      <c r="AR53" s="15"/>
      <c r="AS53" s="15"/>
      <c r="AT53" s="15"/>
      <c r="AU53" s="15">
        <f>SUM(AU43:AU50)</f>
        <v>8</v>
      </c>
      <c r="AW53" s="81">
        <f>SUM(AW43:AW50)</f>
        <v>0</v>
      </c>
      <c r="AX53" s="81">
        <f t="shared" ref="AX53:BS53" si="51">SUM(AX43:AX50)</f>
        <v>0</v>
      </c>
      <c r="AY53" s="81">
        <f t="shared" si="51"/>
        <v>0</v>
      </c>
      <c r="AZ53" s="81">
        <f t="shared" si="51"/>
        <v>0</v>
      </c>
      <c r="BA53" s="81">
        <f t="shared" si="51"/>
        <v>0</v>
      </c>
      <c r="BB53" s="81">
        <f t="shared" si="51"/>
        <v>0</v>
      </c>
      <c r="BC53" s="81">
        <f t="shared" si="51"/>
        <v>0</v>
      </c>
      <c r="BD53" s="81">
        <f t="shared" si="51"/>
        <v>0</v>
      </c>
      <c r="BE53" s="81">
        <f t="shared" si="51"/>
        <v>0</v>
      </c>
      <c r="BF53" s="81">
        <f t="shared" si="51"/>
        <v>0</v>
      </c>
      <c r="BG53" s="81">
        <f t="shared" si="51"/>
        <v>0</v>
      </c>
      <c r="BH53" s="81">
        <f t="shared" si="51"/>
        <v>0</v>
      </c>
      <c r="BI53" s="81">
        <f t="shared" si="51"/>
        <v>0</v>
      </c>
      <c r="BJ53" s="81">
        <f t="shared" si="51"/>
        <v>0</v>
      </c>
      <c r="BK53" s="81">
        <f t="shared" si="51"/>
        <v>0</v>
      </c>
      <c r="BL53" s="81">
        <f t="shared" si="51"/>
        <v>0</v>
      </c>
      <c r="BM53" s="81">
        <f t="shared" si="51"/>
        <v>0</v>
      </c>
      <c r="BN53" s="81">
        <f t="shared" si="51"/>
        <v>0</v>
      </c>
      <c r="BO53" s="81">
        <f t="shared" si="51"/>
        <v>0</v>
      </c>
      <c r="BP53" s="81">
        <f t="shared" si="51"/>
        <v>0</v>
      </c>
      <c r="BQ53" s="81">
        <f t="shared" si="51"/>
        <v>0</v>
      </c>
      <c r="BR53" s="81">
        <f t="shared" si="51"/>
        <v>0</v>
      </c>
      <c r="BS53" s="81">
        <f t="shared" si="51"/>
        <v>0</v>
      </c>
      <c r="BT53" s="15"/>
      <c r="BU53" s="15"/>
      <c r="BV53" s="15"/>
      <c r="BW53" s="15"/>
      <c r="BX53" s="15"/>
      <c r="BY53" s="15"/>
      <c r="BZ53" s="15"/>
      <c r="CA53" s="15"/>
      <c r="CB53" s="15"/>
      <c r="CC53" s="15">
        <f>SUM(CC43:CC50)</f>
        <v>0</v>
      </c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</row>
    <row r="54" spans="1:92" s="32" customFormat="1" x14ac:dyDescent="0.25">
      <c r="A54" s="34"/>
      <c r="B54" s="34"/>
      <c r="C54" s="36"/>
      <c r="D54" s="15"/>
      <c r="E54" s="15"/>
      <c r="F54" s="15"/>
      <c r="G54" s="15"/>
      <c r="H54" s="15"/>
      <c r="I54" s="15"/>
      <c r="J54" s="15"/>
      <c r="K54" s="15"/>
      <c r="L54" s="15"/>
      <c r="M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</row>
    <row r="55" spans="1:92" x14ac:dyDescent="0.25">
      <c r="A55" s="17"/>
      <c r="B55" s="17"/>
      <c r="C55" s="37"/>
    </row>
    <row r="56" spans="1:92" x14ac:dyDescent="0.25">
      <c r="A56" s="17"/>
      <c r="B56" s="17"/>
      <c r="C56" s="37"/>
    </row>
    <row r="57" spans="1:92" x14ac:dyDescent="0.25">
      <c r="A57" s="17"/>
      <c r="B57" s="17"/>
      <c r="C57" s="37"/>
    </row>
    <row r="58" spans="1:92" x14ac:dyDescent="0.25">
      <c r="A58" s="17"/>
      <c r="B58" s="17"/>
      <c r="C58" s="37"/>
    </row>
    <row r="59" spans="1:92" x14ac:dyDescent="0.25">
      <c r="A59" s="17"/>
      <c r="B59" s="17"/>
      <c r="C59" s="37"/>
    </row>
    <row r="60" spans="1:92" x14ac:dyDescent="0.25">
      <c r="A60" s="17"/>
      <c r="B60" s="17"/>
      <c r="C60" s="37"/>
    </row>
    <row r="61" spans="1:92" x14ac:dyDescent="0.25">
      <c r="A61" s="17"/>
      <c r="B61" s="17"/>
      <c r="C61" s="37"/>
    </row>
    <row r="62" spans="1:92" x14ac:dyDescent="0.25">
      <c r="A62" s="17"/>
      <c r="B62" s="17"/>
      <c r="C62" s="37"/>
    </row>
    <row r="63" spans="1:92" x14ac:dyDescent="0.25">
      <c r="A63" s="17"/>
      <c r="B63" s="17"/>
      <c r="C63" s="37"/>
    </row>
    <row r="64" spans="1:92" x14ac:dyDescent="0.25">
      <c r="A64" s="17"/>
      <c r="B64" s="17"/>
      <c r="C64" s="37"/>
    </row>
    <row r="65" spans="1:3" x14ac:dyDescent="0.25">
      <c r="A65" s="17"/>
      <c r="B65" s="17"/>
      <c r="C65" s="37"/>
    </row>
    <row r="66" spans="1:3" x14ac:dyDescent="0.25">
      <c r="A66" s="17"/>
      <c r="B66" s="17"/>
      <c r="C66" s="37"/>
    </row>
    <row r="67" spans="1:3" x14ac:dyDescent="0.25">
      <c r="A67" s="17"/>
      <c r="B67" s="17"/>
      <c r="C67" s="37"/>
    </row>
    <row r="68" spans="1:3" x14ac:dyDescent="0.25">
      <c r="A68" s="17"/>
      <c r="B68" s="17"/>
      <c r="C68" s="37"/>
    </row>
    <row r="69" spans="1:3" x14ac:dyDescent="0.25">
      <c r="A69" s="17"/>
      <c r="B69" s="17"/>
      <c r="C69" s="37"/>
    </row>
    <row r="70" spans="1:3" x14ac:dyDescent="0.25">
      <c r="A70" s="17"/>
      <c r="B70" s="17"/>
      <c r="C70" s="37"/>
    </row>
    <row r="71" spans="1:3" x14ac:dyDescent="0.25">
      <c r="A71" s="17"/>
      <c r="B71" s="17"/>
      <c r="C71" s="37"/>
    </row>
    <row r="72" spans="1:3" x14ac:dyDescent="0.25">
      <c r="A72" s="17"/>
      <c r="B72" s="17"/>
      <c r="C72" s="37"/>
    </row>
    <row r="73" spans="1:3" x14ac:dyDescent="0.25">
      <c r="A73" s="17"/>
      <c r="B73" s="17"/>
      <c r="C73" s="37"/>
    </row>
    <row r="74" spans="1:3" x14ac:dyDescent="0.25">
      <c r="A74" s="17"/>
      <c r="B74" s="17"/>
      <c r="C74" s="37"/>
    </row>
    <row r="75" spans="1:3" x14ac:dyDescent="0.25">
      <c r="A75" s="17"/>
      <c r="B75" s="17"/>
      <c r="C75" s="37"/>
    </row>
    <row r="76" spans="1:3" x14ac:dyDescent="0.25">
      <c r="A76" s="17"/>
      <c r="B76" s="17"/>
      <c r="C76" s="37"/>
    </row>
    <row r="77" spans="1:3" x14ac:dyDescent="0.25">
      <c r="A77" s="17"/>
      <c r="B77" s="17"/>
      <c r="C77" s="37"/>
    </row>
    <row r="78" spans="1:3" x14ac:dyDescent="0.25">
      <c r="A78" s="17"/>
      <c r="B78" s="17"/>
      <c r="C78" s="37"/>
    </row>
    <row r="79" spans="1:3" x14ac:dyDescent="0.25">
      <c r="A79" s="17"/>
      <c r="B79" s="17"/>
      <c r="C79" s="37"/>
    </row>
    <row r="80" spans="1:3" x14ac:dyDescent="0.25">
      <c r="A80" s="17"/>
      <c r="B80" s="17"/>
      <c r="C80" s="37"/>
    </row>
    <row r="81" spans="1:3" x14ac:dyDescent="0.25">
      <c r="A81" s="17"/>
      <c r="B81" s="17"/>
      <c r="C81" s="37"/>
    </row>
    <row r="82" spans="1:3" x14ac:dyDescent="0.25">
      <c r="A82" s="17"/>
      <c r="B82" s="17"/>
      <c r="C82" s="37"/>
    </row>
    <row r="83" spans="1:3" x14ac:dyDescent="0.25">
      <c r="A83" s="17"/>
      <c r="B83" s="17"/>
      <c r="C83" s="37"/>
    </row>
    <row r="84" spans="1:3" x14ac:dyDescent="0.25">
      <c r="A84" s="17"/>
      <c r="B84" s="17"/>
      <c r="C84" s="37"/>
    </row>
    <row r="85" spans="1:3" x14ac:dyDescent="0.25">
      <c r="A85" s="17"/>
      <c r="B85" s="17"/>
      <c r="C85" s="37"/>
    </row>
    <row r="86" spans="1:3" x14ac:dyDescent="0.25">
      <c r="A86" s="17"/>
      <c r="B86" s="17"/>
      <c r="C86" s="37"/>
    </row>
    <row r="87" spans="1:3" x14ac:dyDescent="0.25">
      <c r="A87" s="17"/>
      <c r="B87" s="17"/>
      <c r="C87" s="37"/>
    </row>
    <row r="88" spans="1:3" x14ac:dyDescent="0.25">
      <c r="A88" s="17"/>
      <c r="B88" s="17"/>
      <c r="C88" s="37"/>
    </row>
    <row r="89" spans="1:3" x14ac:dyDescent="0.25">
      <c r="A89" s="17"/>
      <c r="B89" s="17"/>
      <c r="C89" s="37"/>
    </row>
    <row r="90" spans="1:3" x14ac:dyDescent="0.25">
      <c r="A90" s="17"/>
      <c r="B90" s="17"/>
      <c r="C90" s="37"/>
    </row>
    <row r="91" spans="1:3" x14ac:dyDescent="0.25">
      <c r="A91" s="17"/>
      <c r="B91" s="17"/>
      <c r="C91" s="37"/>
    </row>
    <row r="92" spans="1:3" x14ac:dyDescent="0.25">
      <c r="A92" s="17"/>
      <c r="B92" s="17"/>
      <c r="C92" s="37"/>
    </row>
    <row r="93" spans="1:3" x14ac:dyDescent="0.25">
      <c r="A93" s="17"/>
      <c r="B93" s="17"/>
      <c r="C93" s="37"/>
    </row>
    <row r="94" spans="1:3" x14ac:dyDescent="0.25">
      <c r="A94" s="17"/>
      <c r="B94" s="17"/>
      <c r="C94" s="37"/>
    </row>
    <row r="95" spans="1:3" x14ac:dyDescent="0.25">
      <c r="A95" s="17"/>
      <c r="B95" s="17"/>
      <c r="C95" s="37"/>
    </row>
    <row r="96" spans="1:3" x14ac:dyDescent="0.25">
      <c r="A96" s="17"/>
      <c r="B96" s="17"/>
      <c r="C96" s="37"/>
    </row>
    <row r="97" spans="1:3" x14ac:dyDescent="0.25">
      <c r="A97" s="17"/>
      <c r="B97" s="17"/>
      <c r="C97" s="37"/>
    </row>
    <row r="98" spans="1:3" x14ac:dyDescent="0.25">
      <c r="A98" s="17"/>
      <c r="B98" s="17"/>
      <c r="C98" s="37"/>
    </row>
    <row r="99" spans="1:3" x14ac:dyDescent="0.25">
      <c r="A99" s="17"/>
      <c r="B99" s="17"/>
      <c r="C99" s="37"/>
    </row>
    <row r="100" spans="1:3" x14ac:dyDescent="0.25">
      <c r="A100" s="17"/>
      <c r="B100" s="17"/>
      <c r="C100" s="37"/>
    </row>
    <row r="101" spans="1:3" x14ac:dyDescent="0.25">
      <c r="A101" s="17"/>
      <c r="B101" s="17"/>
      <c r="C101" s="37"/>
    </row>
    <row r="102" spans="1:3" x14ac:dyDescent="0.25">
      <c r="A102" s="17"/>
      <c r="B102" s="17"/>
      <c r="C102" s="37"/>
    </row>
    <row r="103" spans="1:3" x14ac:dyDescent="0.25">
      <c r="A103" s="17"/>
      <c r="B103" s="17"/>
      <c r="C103" s="37"/>
    </row>
    <row r="104" spans="1:3" x14ac:dyDescent="0.25">
      <c r="A104" s="17"/>
      <c r="B104" s="17"/>
      <c r="C104" s="37"/>
    </row>
    <row r="105" spans="1:3" x14ac:dyDescent="0.25">
      <c r="A105" s="17"/>
      <c r="B105" s="17"/>
      <c r="C105" s="37"/>
    </row>
    <row r="106" spans="1:3" x14ac:dyDescent="0.25">
      <c r="A106" s="17"/>
      <c r="B106" s="17"/>
      <c r="C106" s="37"/>
    </row>
    <row r="107" spans="1:3" x14ac:dyDescent="0.25">
      <c r="A107" s="17"/>
      <c r="B107" s="17"/>
      <c r="C107" s="37"/>
    </row>
    <row r="108" spans="1:3" x14ac:dyDescent="0.25">
      <c r="A108" s="17"/>
      <c r="B108" s="17"/>
      <c r="C108" s="37"/>
    </row>
    <row r="109" spans="1:3" x14ac:dyDescent="0.25">
      <c r="A109" s="17"/>
      <c r="B109" s="17"/>
      <c r="C109" s="37"/>
    </row>
    <row r="110" spans="1:3" x14ac:dyDescent="0.25">
      <c r="A110" s="17"/>
      <c r="B110" s="17"/>
      <c r="C110" s="37"/>
    </row>
    <row r="111" spans="1:3" x14ac:dyDescent="0.25">
      <c r="A111" s="17"/>
      <c r="B111" s="17"/>
      <c r="C111" s="37"/>
    </row>
    <row r="112" spans="1:3" x14ac:dyDescent="0.25">
      <c r="A112" s="17"/>
      <c r="B112" s="17"/>
      <c r="C112" s="37"/>
    </row>
    <row r="113" spans="1:3" x14ac:dyDescent="0.25">
      <c r="A113" s="17"/>
      <c r="B113" s="17"/>
      <c r="C113" s="37"/>
    </row>
    <row r="114" spans="1:3" x14ac:dyDescent="0.25">
      <c r="A114" s="17"/>
      <c r="B114" s="17"/>
      <c r="C114" s="37"/>
    </row>
    <row r="115" spans="1:3" x14ac:dyDescent="0.25">
      <c r="A115" s="17"/>
      <c r="B115" s="17"/>
      <c r="C115" s="37"/>
    </row>
    <row r="116" spans="1:3" x14ac:dyDescent="0.25">
      <c r="A116" s="17"/>
      <c r="B116" s="17"/>
      <c r="C116" s="37"/>
    </row>
    <row r="117" spans="1:3" x14ac:dyDescent="0.25">
      <c r="A117" s="17"/>
      <c r="B117" s="17"/>
      <c r="C117" s="37"/>
    </row>
    <row r="118" spans="1:3" x14ac:dyDescent="0.25">
      <c r="A118" s="17"/>
      <c r="B118" s="17"/>
      <c r="C118" s="37"/>
    </row>
    <row r="119" spans="1:3" x14ac:dyDescent="0.25">
      <c r="A119" s="17"/>
      <c r="B119" s="17"/>
      <c r="C119" s="37"/>
    </row>
    <row r="120" spans="1:3" x14ac:dyDescent="0.25">
      <c r="A120" s="17"/>
      <c r="B120" s="17"/>
      <c r="C120" s="37"/>
    </row>
    <row r="121" spans="1:3" x14ac:dyDescent="0.25">
      <c r="A121" s="17"/>
      <c r="B121" s="17"/>
      <c r="C121" s="37"/>
    </row>
    <row r="122" spans="1:3" x14ac:dyDescent="0.25">
      <c r="A122" s="17"/>
      <c r="B122" s="17"/>
      <c r="C122" s="37"/>
    </row>
    <row r="123" spans="1:3" x14ac:dyDescent="0.25">
      <c r="A123" s="17"/>
      <c r="B123" s="17"/>
      <c r="C123" s="37"/>
    </row>
    <row r="124" spans="1:3" x14ac:dyDescent="0.25">
      <c r="A124" s="17"/>
      <c r="B124" s="17"/>
      <c r="C124" s="37"/>
    </row>
    <row r="125" spans="1:3" x14ac:dyDescent="0.25">
      <c r="A125" s="17"/>
      <c r="B125" s="17"/>
      <c r="C125" s="37"/>
    </row>
    <row r="126" spans="1:3" x14ac:dyDescent="0.25">
      <c r="A126" s="17"/>
      <c r="B126" s="17"/>
      <c r="C126" s="37"/>
    </row>
    <row r="127" spans="1:3" x14ac:dyDescent="0.25">
      <c r="A127" s="17"/>
      <c r="B127" s="17"/>
      <c r="C127" s="37"/>
    </row>
    <row r="128" spans="1:3" x14ac:dyDescent="0.25">
      <c r="A128" s="17"/>
      <c r="B128" s="17"/>
      <c r="C128" s="37"/>
    </row>
    <row r="129" spans="1:3" x14ac:dyDescent="0.25">
      <c r="A129" s="17"/>
      <c r="B129" s="17"/>
      <c r="C129" s="37"/>
    </row>
    <row r="130" spans="1:3" x14ac:dyDescent="0.25">
      <c r="A130" s="17"/>
      <c r="B130" s="17"/>
      <c r="C130" s="37"/>
    </row>
    <row r="131" spans="1:3" x14ac:dyDescent="0.25">
      <c r="A131" s="17"/>
      <c r="B131" s="17"/>
      <c r="C131" s="37"/>
    </row>
    <row r="132" spans="1:3" x14ac:dyDescent="0.25">
      <c r="A132" s="17"/>
      <c r="B132" s="17"/>
      <c r="C132" s="37"/>
    </row>
    <row r="133" spans="1:3" x14ac:dyDescent="0.25">
      <c r="A133" s="17"/>
      <c r="B133" s="17"/>
      <c r="C133" s="37"/>
    </row>
    <row r="134" spans="1:3" x14ac:dyDescent="0.25">
      <c r="A134" s="17"/>
      <c r="B134" s="17"/>
      <c r="C134" s="37"/>
    </row>
    <row r="135" spans="1:3" x14ac:dyDescent="0.25">
      <c r="A135" s="17"/>
      <c r="B135" s="17"/>
      <c r="C135" s="37"/>
    </row>
    <row r="136" spans="1:3" x14ac:dyDescent="0.25">
      <c r="A136" s="17"/>
      <c r="B136" s="17"/>
      <c r="C136" s="37"/>
    </row>
    <row r="137" spans="1:3" x14ac:dyDescent="0.25">
      <c r="A137" s="17"/>
      <c r="B137" s="17"/>
      <c r="C137" s="37"/>
    </row>
    <row r="138" spans="1:3" x14ac:dyDescent="0.25">
      <c r="A138" s="17"/>
      <c r="B138" s="17"/>
      <c r="C138" s="37"/>
    </row>
    <row r="139" spans="1:3" x14ac:dyDescent="0.25">
      <c r="A139" s="17"/>
      <c r="B139" s="17"/>
      <c r="C139" s="37"/>
    </row>
    <row r="140" spans="1:3" x14ac:dyDescent="0.25">
      <c r="A140" s="17"/>
      <c r="B140" s="17"/>
      <c r="C140" s="37"/>
    </row>
    <row r="141" spans="1:3" x14ac:dyDescent="0.25">
      <c r="A141" s="17"/>
      <c r="B141" s="17"/>
      <c r="C141" s="37"/>
    </row>
    <row r="142" spans="1:3" x14ac:dyDescent="0.25">
      <c r="A142" s="17"/>
      <c r="B142" s="17"/>
      <c r="C142" s="37"/>
    </row>
    <row r="143" spans="1:3" x14ac:dyDescent="0.25">
      <c r="A143" s="17"/>
      <c r="B143" s="17"/>
      <c r="C143" s="37"/>
    </row>
    <row r="144" spans="1:3" x14ac:dyDescent="0.25">
      <c r="A144" s="17"/>
      <c r="B144" s="17"/>
      <c r="C144" s="37"/>
    </row>
    <row r="145" spans="1:3" x14ac:dyDescent="0.25">
      <c r="A145" s="17"/>
      <c r="B145" s="17"/>
      <c r="C145" s="37"/>
    </row>
    <row r="146" spans="1:3" x14ac:dyDescent="0.25">
      <c r="A146" s="17"/>
      <c r="B146" s="17"/>
      <c r="C146" s="37"/>
    </row>
    <row r="147" spans="1:3" x14ac:dyDescent="0.25">
      <c r="A147" s="17"/>
      <c r="B147" s="17"/>
      <c r="C147" s="37"/>
    </row>
    <row r="148" spans="1:3" x14ac:dyDescent="0.25">
      <c r="A148" s="17"/>
      <c r="B148" s="17"/>
      <c r="C148" s="37"/>
    </row>
    <row r="149" spans="1:3" x14ac:dyDescent="0.25">
      <c r="A149" s="17"/>
      <c r="B149" s="17"/>
      <c r="C149" s="37"/>
    </row>
    <row r="150" spans="1:3" x14ac:dyDescent="0.25">
      <c r="A150" s="17"/>
      <c r="B150" s="17"/>
      <c r="C150" s="37"/>
    </row>
    <row r="151" spans="1:3" x14ac:dyDescent="0.25">
      <c r="A151" s="17"/>
      <c r="B151" s="17"/>
      <c r="C151" s="37"/>
    </row>
    <row r="152" spans="1:3" x14ac:dyDescent="0.25">
      <c r="A152" s="17"/>
      <c r="B152" s="17"/>
      <c r="C152" s="37"/>
    </row>
    <row r="153" spans="1:3" x14ac:dyDescent="0.25">
      <c r="A153" s="17"/>
      <c r="B153" s="17"/>
      <c r="C153" s="37"/>
    </row>
    <row r="154" spans="1:3" x14ac:dyDescent="0.25">
      <c r="A154" s="17"/>
      <c r="B154" s="17"/>
      <c r="C154" s="37"/>
    </row>
    <row r="155" spans="1:3" x14ac:dyDescent="0.25">
      <c r="A155" s="17"/>
      <c r="B155" s="17"/>
      <c r="C155" s="37"/>
    </row>
    <row r="156" spans="1:3" x14ac:dyDescent="0.25">
      <c r="A156" s="17"/>
      <c r="B156" s="17"/>
      <c r="C156" s="37"/>
    </row>
    <row r="157" spans="1:3" x14ac:dyDescent="0.25">
      <c r="A157" s="17"/>
      <c r="B157" s="17"/>
      <c r="C157" s="37"/>
    </row>
    <row r="158" spans="1:3" x14ac:dyDescent="0.25">
      <c r="A158" s="17"/>
      <c r="B158" s="17"/>
      <c r="C158" s="37"/>
    </row>
    <row r="159" spans="1:3" x14ac:dyDescent="0.25">
      <c r="A159" s="17"/>
      <c r="B159" s="17"/>
      <c r="C159" s="37"/>
    </row>
    <row r="160" spans="1:3" x14ac:dyDescent="0.25">
      <c r="A160" s="17"/>
      <c r="B160" s="17"/>
      <c r="C160" s="37"/>
    </row>
    <row r="161" spans="1:3" x14ac:dyDescent="0.25">
      <c r="A161" s="17"/>
      <c r="B161" s="17"/>
      <c r="C161" s="37"/>
    </row>
    <row r="162" spans="1:3" x14ac:dyDescent="0.25">
      <c r="A162" s="17"/>
      <c r="B162" s="17"/>
      <c r="C162" s="37"/>
    </row>
    <row r="163" spans="1:3" x14ac:dyDescent="0.25">
      <c r="A163" s="17"/>
      <c r="B163" s="17"/>
      <c r="C163" s="37"/>
    </row>
    <row r="164" spans="1:3" x14ac:dyDescent="0.25">
      <c r="A164" s="17"/>
      <c r="B164" s="17"/>
      <c r="C164" s="37"/>
    </row>
    <row r="165" spans="1:3" x14ac:dyDescent="0.25">
      <c r="A165" s="17"/>
      <c r="B165" s="17"/>
      <c r="C165" s="37"/>
    </row>
    <row r="166" spans="1:3" x14ac:dyDescent="0.25">
      <c r="A166" s="17"/>
      <c r="B166" s="17"/>
      <c r="C166" s="37"/>
    </row>
    <row r="167" spans="1:3" x14ac:dyDescent="0.25">
      <c r="A167" s="17"/>
      <c r="B167" s="17"/>
      <c r="C167" s="37"/>
    </row>
    <row r="168" spans="1:3" x14ac:dyDescent="0.25">
      <c r="A168" s="17"/>
      <c r="B168" s="17"/>
      <c r="C168" s="37"/>
    </row>
    <row r="169" spans="1:3" x14ac:dyDescent="0.25">
      <c r="A169" s="17"/>
      <c r="B169" s="17"/>
      <c r="C169" s="37"/>
    </row>
    <row r="170" spans="1:3" x14ac:dyDescent="0.25">
      <c r="A170" s="17"/>
      <c r="B170" s="17"/>
      <c r="C170" s="37"/>
    </row>
    <row r="171" spans="1:3" x14ac:dyDescent="0.25">
      <c r="A171" s="17"/>
      <c r="B171" s="17"/>
      <c r="C171" s="37"/>
    </row>
    <row r="172" spans="1:3" x14ac:dyDescent="0.25">
      <c r="A172" s="17"/>
      <c r="B172" s="17"/>
      <c r="C172" s="37"/>
    </row>
    <row r="173" spans="1:3" x14ac:dyDescent="0.25">
      <c r="A173" s="17"/>
      <c r="B173" s="17"/>
      <c r="C173" s="37"/>
    </row>
    <row r="174" spans="1:3" x14ac:dyDescent="0.25">
      <c r="A174" s="17"/>
      <c r="B174" s="17"/>
      <c r="C174" s="37"/>
    </row>
    <row r="175" spans="1:3" x14ac:dyDescent="0.25">
      <c r="A175" s="17"/>
      <c r="B175" s="17"/>
      <c r="C175" s="37"/>
    </row>
    <row r="176" spans="1:3" x14ac:dyDescent="0.25">
      <c r="A176" s="17"/>
      <c r="B176" s="17"/>
      <c r="C176" s="37"/>
    </row>
    <row r="177" spans="1:3" x14ac:dyDescent="0.25">
      <c r="A177" s="17"/>
      <c r="B177" s="17"/>
      <c r="C177" s="37"/>
    </row>
    <row r="178" spans="1:3" x14ac:dyDescent="0.25">
      <c r="A178" s="17"/>
      <c r="B178" s="17"/>
      <c r="C178" s="37"/>
    </row>
    <row r="179" spans="1:3" x14ac:dyDescent="0.25">
      <c r="A179" s="17"/>
      <c r="B179" s="17"/>
      <c r="C179" s="37"/>
    </row>
    <row r="180" spans="1:3" x14ac:dyDescent="0.25">
      <c r="A180" s="17"/>
      <c r="B180" s="17"/>
      <c r="C180" s="37"/>
    </row>
    <row r="181" spans="1:3" x14ac:dyDescent="0.25">
      <c r="A181" s="17"/>
      <c r="B181" s="17"/>
      <c r="C181" s="37"/>
    </row>
    <row r="182" spans="1:3" x14ac:dyDescent="0.25">
      <c r="A182" s="17"/>
      <c r="B182" s="17"/>
      <c r="C182" s="37"/>
    </row>
    <row r="183" spans="1:3" x14ac:dyDescent="0.25">
      <c r="A183" s="17"/>
      <c r="B183" s="17"/>
      <c r="C183" s="37"/>
    </row>
    <row r="184" spans="1:3" x14ac:dyDescent="0.25">
      <c r="A184" s="17"/>
      <c r="B184" s="17"/>
      <c r="C184" s="37"/>
    </row>
    <row r="185" spans="1:3" x14ac:dyDescent="0.25">
      <c r="A185" s="17"/>
      <c r="B185" s="17"/>
      <c r="C185" s="37"/>
    </row>
    <row r="186" spans="1:3" x14ac:dyDescent="0.25">
      <c r="A186" s="17"/>
      <c r="B186" s="17"/>
      <c r="C186" s="37"/>
    </row>
    <row r="187" spans="1:3" x14ac:dyDescent="0.25">
      <c r="A187" s="17"/>
      <c r="B187" s="17"/>
      <c r="C187" s="37"/>
    </row>
    <row r="188" spans="1:3" x14ac:dyDescent="0.25">
      <c r="A188" s="17"/>
      <c r="B188" s="17"/>
      <c r="C188" s="37"/>
    </row>
    <row r="189" spans="1:3" x14ac:dyDescent="0.25">
      <c r="A189" s="17"/>
      <c r="B189" s="17"/>
      <c r="C189" s="37"/>
    </row>
    <row r="190" spans="1:3" x14ac:dyDescent="0.25">
      <c r="A190" s="17"/>
      <c r="B190" s="17"/>
      <c r="C190" s="37"/>
    </row>
    <row r="191" spans="1:3" x14ac:dyDescent="0.25">
      <c r="A191" s="17"/>
      <c r="B191" s="17"/>
      <c r="C191" s="37"/>
    </row>
    <row r="192" spans="1:3" x14ac:dyDescent="0.25">
      <c r="A192" s="17"/>
      <c r="B192" s="17"/>
      <c r="C192" s="37"/>
    </row>
    <row r="193" spans="1:3" x14ac:dyDescent="0.25">
      <c r="A193" s="17"/>
      <c r="B193" s="17"/>
      <c r="C193" s="37"/>
    </row>
    <row r="194" spans="1:3" x14ac:dyDescent="0.25">
      <c r="A194" s="17"/>
      <c r="B194" s="17"/>
      <c r="C194" s="37"/>
    </row>
    <row r="195" spans="1:3" x14ac:dyDescent="0.25">
      <c r="A195" s="17"/>
      <c r="B195" s="17"/>
      <c r="C195" s="37"/>
    </row>
    <row r="196" spans="1:3" x14ac:dyDescent="0.25">
      <c r="A196" s="17"/>
      <c r="B196" s="17"/>
      <c r="C196" s="37"/>
    </row>
    <row r="197" spans="1:3" x14ac:dyDescent="0.25">
      <c r="A197" s="17"/>
      <c r="B197" s="17"/>
      <c r="C197" s="37"/>
    </row>
    <row r="198" spans="1:3" x14ac:dyDescent="0.25">
      <c r="A198" s="17"/>
      <c r="B198" s="17"/>
      <c r="C198" s="37"/>
    </row>
    <row r="199" spans="1:3" x14ac:dyDescent="0.25">
      <c r="A199" s="17"/>
      <c r="B199" s="17"/>
      <c r="C199" s="37"/>
    </row>
    <row r="200" spans="1:3" x14ac:dyDescent="0.25">
      <c r="A200" s="17"/>
      <c r="B200" s="17"/>
      <c r="C200" s="37"/>
    </row>
    <row r="201" spans="1:3" x14ac:dyDescent="0.25">
      <c r="A201" s="17"/>
      <c r="B201" s="17"/>
      <c r="C201" s="37"/>
    </row>
    <row r="202" spans="1:3" x14ac:dyDescent="0.25">
      <c r="A202" s="17"/>
      <c r="B202" s="17"/>
      <c r="C202" s="37"/>
    </row>
    <row r="203" spans="1:3" x14ac:dyDescent="0.25">
      <c r="A203" s="17"/>
      <c r="B203" s="17"/>
      <c r="C203" s="37"/>
    </row>
    <row r="204" spans="1:3" x14ac:dyDescent="0.25">
      <c r="A204" s="17"/>
      <c r="B204" s="17"/>
      <c r="C204" s="37"/>
    </row>
    <row r="205" spans="1:3" x14ac:dyDescent="0.25">
      <c r="A205" s="17"/>
      <c r="B205" s="17"/>
      <c r="C205" s="37"/>
    </row>
    <row r="206" spans="1:3" x14ac:dyDescent="0.25">
      <c r="A206" s="17"/>
      <c r="B206" s="17"/>
      <c r="C206" s="37"/>
    </row>
    <row r="207" spans="1:3" x14ac:dyDescent="0.25">
      <c r="A207" s="17"/>
      <c r="B207" s="17"/>
      <c r="C207" s="37"/>
    </row>
    <row r="208" spans="1:3" x14ac:dyDescent="0.25">
      <c r="A208" s="17"/>
      <c r="B208" s="17"/>
      <c r="C208" s="37"/>
    </row>
    <row r="209" spans="1:3" x14ac:dyDescent="0.25">
      <c r="A209" s="17"/>
      <c r="B209" s="17"/>
      <c r="C209" s="37"/>
    </row>
    <row r="210" spans="1:3" x14ac:dyDescent="0.25">
      <c r="A210" s="17"/>
      <c r="B210" s="17"/>
      <c r="C210" s="37"/>
    </row>
    <row r="211" spans="1:3" x14ac:dyDescent="0.25">
      <c r="A211" s="17"/>
      <c r="B211" s="17"/>
      <c r="C211" s="37"/>
    </row>
    <row r="212" spans="1:3" x14ac:dyDescent="0.25">
      <c r="A212" s="17"/>
      <c r="B212" s="17"/>
      <c r="C212" s="37"/>
    </row>
    <row r="213" spans="1:3" x14ac:dyDescent="0.25">
      <c r="A213" s="17"/>
      <c r="B213" s="17"/>
      <c r="C213" s="37"/>
    </row>
    <row r="214" spans="1:3" x14ac:dyDescent="0.25">
      <c r="A214" s="17"/>
      <c r="B214" s="17"/>
      <c r="C214" s="37"/>
    </row>
    <row r="215" spans="1:3" x14ac:dyDescent="0.25">
      <c r="A215" s="17"/>
      <c r="B215" s="17"/>
      <c r="C215" s="37"/>
    </row>
    <row r="216" spans="1:3" x14ac:dyDescent="0.25">
      <c r="A216" s="17"/>
      <c r="B216" s="17"/>
      <c r="C216" s="37"/>
    </row>
    <row r="217" spans="1:3" x14ac:dyDescent="0.25">
      <c r="A217" s="17"/>
      <c r="B217" s="17"/>
      <c r="C217" s="37"/>
    </row>
    <row r="218" spans="1:3" x14ac:dyDescent="0.25">
      <c r="A218" s="17"/>
      <c r="B218" s="17"/>
      <c r="C218" s="37"/>
    </row>
    <row r="219" spans="1:3" x14ac:dyDescent="0.25">
      <c r="A219" s="17"/>
      <c r="B219" s="17"/>
      <c r="C219" s="37"/>
    </row>
    <row r="220" spans="1:3" x14ac:dyDescent="0.25">
      <c r="A220" s="17"/>
      <c r="B220" s="17"/>
      <c r="C220" s="37"/>
    </row>
    <row r="221" spans="1:3" x14ac:dyDescent="0.25">
      <c r="A221" s="17"/>
      <c r="B221" s="17"/>
      <c r="C221" s="37"/>
    </row>
    <row r="222" spans="1:3" x14ac:dyDescent="0.25">
      <c r="A222" s="17"/>
      <c r="B222" s="17"/>
      <c r="C222" s="37"/>
    </row>
    <row r="223" spans="1:3" x14ac:dyDescent="0.25">
      <c r="A223" s="17"/>
      <c r="B223" s="17"/>
      <c r="C223" s="37"/>
    </row>
    <row r="224" spans="1:3" x14ac:dyDescent="0.25">
      <c r="A224" s="17"/>
      <c r="B224" s="17"/>
      <c r="C224" s="37"/>
    </row>
    <row r="225" spans="1:3" x14ac:dyDescent="0.25">
      <c r="A225" s="17"/>
      <c r="B225" s="17"/>
      <c r="C225" s="37"/>
    </row>
    <row r="226" spans="1:3" x14ac:dyDescent="0.25">
      <c r="A226" s="17"/>
      <c r="B226" s="17"/>
      <c r="C226" s="37"/>
    </row>
    <row r="227" spans="1:3" x14ac:dyDescent="0.25">
      <c r="A227" s="17"/>
      <c r="B227" s="17"/>
      <c r="C227" s="37"/>
    </row>
    <row r="228" spans="1:3" x14ac:dyDescent="0.25">
      <c r="A228" s="17"/>
      <c r="B228" s="17"/>
      <c r="C228" s="37"/>
    </row>
    <row r="229" spans="1:3" x14ac:dyDescent="0.25">
      <c r="A229" s="17"/>
      <c r="B229" s="17"/>
      <c r="C229" s="37"/>
    </row>
    <row r="230" spans="1:3" x14ac:dyDescent="0.25">
      <c r="A230" s="17"/>
      <c r="B230" s="17"/>
      <c r="C230" s="37"/>
    </row>
    <row r="231" spans="1:3" x14ac:dyDescent="0.25">
      <c r="A231" s="17"/>
      <c r="B231" s="17"/>
      <c r="C231" s="37"/>
    </row>
    <row r="232" spans="1:3" x14ac:dyDescent="0.25">
      <c r="A232" s="17"/>
      <c r="B232" s="17"/>
      <c r="C232" s="37"/>
    </row>
    <row r="233" spans="1:3" x14ac:dyDescent="0.25">
      <c r="A233" s="17"/>
      <c r="B233" s="17"/>
      <c r="C233" s="37"/>
    </row>
    <row r="234" spans="1:3" x14ac:dyDescent="0.25">
      <c r="A234" s="17"/>
      <c r="B234" s="17"/>
      <c r="C234" s="37"/>
    </row>
    <row r="235" spans="1:3" x14ac:dyDescent="0.25">
      <c r="A235" s="17"/>
      <c r="B235" s="17"/>
      <c r="C235" s="37"/>
    </row>
    <row r="236" spans="1:3" x14ac:dyDescent="0.25">
      <c r="A236" s="17"/>
      <c r="B236" s="17"/>
      <c r="C236" s="37"/>
    </row>
    <row r="237" spans="1:3" x14ac:dyDescent="0.25">
      <c r="A237" s="17"/>
      <c r="B237" s="17"/>
      <c r="C237" s="37"/>
    </row>
    <row r="238" spans="1:3" x14ac:dyDescent="0.25">
      <c r="A238" s="17"/>
      <c r="B238" s="17"/>
      <c r="C238" s="37"/>
    </row>
    <row r="239" spans="1:3" x14ac:dyDescent="0.25">
      <c r="A239" s="17"/>
      <c r="B239" s="17"/>
      <c r="C239" s="37"/>
    </row>
    <row r="240" spans="1:3" x14ac:dyDescent="0.25">
      <c r="A240" s="17"/>
      <c r="B240" s="17"/>
      <c r="C240" s="37"/>
    </row>
    <row r="241" spans="1:3" x14ac:dyDescent="0.25">
      <c r="A241" s="17"/>
      <c r="B241" s="17"/>
      <c r="C241" s="37"/>
    </row>
    <row r="242" spans="1:3" x14ac:dyDescent="0.25">
      <c r="A242" s="17"/>
      <c r="B242" s="17"/>
      <c r="C242" s="37"/>
    </row>
    <row r="243" spans="1:3" x14ac:dyDescent="0.25">
      <c r="A243" s="17"/>
      <c r="B243" s="17"/>
      <c r="C243" s="37"/>
    </row>
    <row r="244" spans="1:3" x14ac:dyDescent="0.25">
      <c r="A244" s="17"/>
      <c r="B244" s="17"/>
      <c r="C244" s="37"/>
    </row>
    <row r="245" spans="1:3" x14ac:dyDescent="0.25">
      <c r="A245" s="17"/>
      <c r="B245" s="17"/>
      <c r="C245" s="37"/>
    </row>
    <row r="246" spans="1:3" x14ac:dyDescent="0.25">
      <c r="A246" s="17"/>
      <c r="B246" s="17"/>
      <c r="C246" s="37"/>
    </row>
    <row r="247" spans="1:3" x14ac:dyDescent="0.25">
      <c r="A247" s="17"/>
      <c r="B247" s="17"/>
      <c r="C247" s="37"/>
    </row>
    <row r="248" spans="1:3" x14ac:dyDescent="0.25">
      <c r="A248" s="17"/>
      <c r="B248" s="17"/>
      <c r="C248" s="37"/>
    </row>
    <row r="249" spans="1:3" x14ac:dyDescent="0.25">
      <c r="A249" s="17"/>
      <c r="B249" s="17"/>
      <c r="C249" s="37"/>
    </row>
    <row r="250" spans="1:3" x14ac:dyDescent="0.25">
      <c r="A250" s="17"/>
      <c r="B250" s="17"/>
      <c r="C250" s="37"/>
    </row>
    <row r="251" spans="1:3" x14ac:dyDescent="0.25">
      <c r="A251" s="17"/>
      <c r="B251" s="17"/>
      <c r="C251" s="37"/>
    </row>
    <row r="252" spans="1:3" x14ac:dyDescent="0.25">
      <c r="A252" s="17"/>
      <c r="B252" s="17"/>
      <c r="C252" s="37"/>
    </row>
    <row r="253" spans="1:3" x14ac:dyDescent="0.25">
      <c r="A253" s="17"/>
      <c r="B253" s="17"/>
      <c r="C253" s="37"/>
    </row>
    <row r="254" spans="1:3" x14ac:dyDescent="0.25">
      <c r="A254" s="17"/>
      <c r="B254" s="17"/>
      <c r="C254" s="37"/>
    </row>
    <row r="255" spans="1:3" x14ac:dyDescent="0.25">
      <c r="A255" s="17"/>
      <c r="B255" s="17"/>
      <c r="C255" s="37"/>
    </row>
    <row r="256" spans="1:3" x14ac:dyDescent="0.25">
      <c r="A256" s="17"/>
      <c r="B256" s="17"/>
      <c r="C256" s="37"/>
    </row>
    <row r="257" spans="1:3" x14ac:dyDescent="0.25">
      <c r="A257" s="17"/>
      <c r="B257" s="17"/>
      <c r="C257" s="37"/>
    </row>
    <row r="258" spans="1:3" x14ac:dyDescent="0.25">
      <c r="A258" s="17"/>
      <c r="B258" s="17"/>
      <c r="C258" s="37"/>
    </row>
    <row r="259" spans="1:3" x14ac:dyDescent="0.25">
      <c r="A259" s="17"/>
      <c r="B259" s="17"/>
      <c r="C259" s="37"/>
    </row>
    <row r="260" spans="1:3" x14ac:dyDescent="0.25">
      <c r="A260" s="17"/>
      <c r="B260" s="17"/>
      <c r="C260" s="37"/>
    </row>
    <row r="261" spans="1:3" x14ac:dyDescent="0.25">
      <c r="A261" s="17"/>
      <c r="B261" s="17"/>
      <c r="C261" s="37"/>
    </row>
    <row r="262" spans="1:3" x14ac:dyDescent="0.25">
      <c r="A262" s="17"/>
      <c r="B262" s="17"/>
      <c r="C262" s="37"/>
    </row>
    <row r="263" spans="1:3" x14ac:dyDescent="0.25">
      <c r="A263" s="17"/>
      <c r="B263" s="17"/>
      <c r="C263" s="37"/>
    </row>
    <row r="264" spans="1:3" x14ac:dyDescent="0.25">
      <c r="A264" s="17"/>
      <c r="B264" s="17"/>
      <c r="C264" s="37"/>
    </row>
    <row r="265" spans="1:3" x14ac:dyDescent="0.25">
      <c r="A265" s="17"/>
      <c r="B265" s="17"/>
      <c r="C265" s="37"/>
    </row>
    <row r="266" spans="1:3" x14ac:dyDescent="0.25">
      <c r="A266" s="17"/>
      <c r="B266" s="17"/>
      <c r="C266" s="37"/>
    </row>
    <row r="267" spans="1:3" x14ac:dyDescent="0.25">
      <c r="A267" s="17"/>
      <c r="B267" s="17"/>
      <c r="C267" s="37"/>
    </row>
    <row r="268" spans="1:3" x14ac:dyDescent="0.25">
      <c r="A268" s="17"/>
      <c r="B268" s="17"/>
      <c r="C268" s="37"/>
    </row>
    <row r="269" spans="1:3" x14ac:dyDescent="0.25">
      <c r="A269" s="17"/>
      <c r="B269" s="17"/>
      <c r="C269" s="37"/>
    </row>
    <row r="270" spans="1:3" x14ac:dyDescent="0.25">
      <c r="A270" s="17"/>
      <c r="B270" s="17"/>
      <c r="C270" s="37"/>
    </row>
    <row r="271" spans="1:3" x14ac:dyDescent="0.25">
      <c r="A271" s="17"/>
      <c r="B271" s="17"/>
      <c r="C271" s="37"/>
    </row>
    <row r="272" spans="1:3" x14ac:dyDescent="0.25">
      <c r="A272" s="17"/>
      <c r="B272" s="17"/>
      <c r="C272" s="37"/>
    </row>
    <row r="273" spans="1:3" x14ac:dyDescent="0.25">
      <c r="A273" s="17"/>
      <c r="B273" s="17"/>
      <c r="C273" s="37"/>
    </row>
    <row r="274" spans="1:3" x14ac:dyDescent="0.25">
      <c r="A274" s="17"/>
      <c r="B274" s="17"/>
      <c r="C274" s="37"/>
    </row>
    <row r="275" spans="1:3" x14ac:dyDescent="0.25">
      <c r="A275" s="17"/>
      <c r="B275" s="17"/>
      <c r="C275" s="37"/>
    </row>
    <row r="276" spans="1:3" x14ac:dyDescent="0.25">
      <c r="A276" s="17"/>
      <c r="B276" s="17"/>
      <c r="C276" s="37"/>
    </row>
    <row r="277" spans="1:3" x14ac:dyDescent="0.25">
      <c r="A277" s="17"/>
      <c r="B277" s="17"/>
      <c r="C277" s="37"/>
    </row>
    <row r="278" spans="1:3" x14ac:dyDescent="0.25">
      <c r="A278" s="17"/>
      <c r="B278" s="17"/>
      <c r="C278" s="37"/>
    </row>
    <row r="279" spans="1:3" x14ac:dyDescent="0.25">
      <c r="A279" s="17"/>
      <c r="B279" s="17"/>
      <c r="C279" s="37"/>
    </row>
    <row r="280" spans="1:3" x14ac:dyDescent="0.25">
      <c r="A280" s="17"/>
      <c r="B280" s="17"/>
      <c r="C280" s="37"/>
    </row>
    <row r="281" spans="1:3" x14ac:dyDescent="0.25">
      <c r="A281" s="17"/>
      <c r="B281" s="17"/>
      <c r="C281" s="37"/>
    </row>
    <row r="282" spans="1:3" x14ac:dyDescent="0.25">
      <c r="A282" s="17"/>
      <c r="B282" s="17"/>
      <c r="C282" s="37"/>
    </row>
    <row r="283" spans="1:3" x14ac:dyDescent="0.25">
      <c r="A283" s="17"/>
      <c r="B283" s="17"/>
      <c r="C283" s="37"/>
    </row>
    <row r="284" spans="1:3" x14ac:dyDescent="0.25">
      <c r="A284" s="17"/>
      <c r="B284" s="17"/>
      <c r="C284" s="37"/>
    </row>
    <row r="285" spans="1:3" x14ac:dyDescent="0.25">
      <c r="A285" s="17"/>
      <c r="B285" s="17"/>
      <c r="C285" s="37"/>
    </row>
    <row r="286" spans="1:3" x14ac:dyDescent="0.25">
      <c r="A286" s="17"/>
      <c r="B286" s="17"/>
      <c r="C286" s="37"/>
    </row>
    <row r="287" spans="1:3" x14ac:dyDescent="0.25">
      <c r="A287" s="17"/>
      <c r="B287" s="17"/>
      <c r="C287" s="37"/>
    </row>
    <row r="288" spans="1:3" x14ac:dyDescent="0.25">
      <c r="A288" s="17"/>
      <c r="B288" s="17"/>
      <c r="C288" s="37"/>
    </row>
    <row r="289" spans="1:3" x14ac:dyDescent="0.25">
      <c r="A289" s="17"/>
      <c r="B289" s="17"/>
      <c r="C289" s="37"/>
    </row>
    <row r="290" spans="1:3" x14ac:dyDescent="0.25">
      <c r="A290" s="17"/>
      <c r="B290" s="17"/>
      <c r="C290" s="37"/>
    </row>
    <row r="291" spans="1:3" x14ac:dyDescent="0.25">
      <c r="A291" s="17"/>
      <c r="B291" s="17"/>
      <c r="C291" s="37"/>
    </row>
    <row r="292" spans="1:3" x14ac:dyDescent="0.25">
      <c r="A292" s="17"/>
      <c r="B292" s="17"/>
      <c r="C292" s="37"/>
    </row>
    <row r="293" spans="1:3" x14ac:dyDescent="0.25">
      <c r="A293" s="17"/>
      <c r="B293" s="17"/>
      <c r="C293" s="37"/>
    </row>
    <row r="294" spans="1:3" x14ac:dyDescent="0.25">
      <c r="A294" s="17"/>
      <c r="B294" s="17"/>
      <c r="C294" s="37"/>
    </row>
    <row r="295" spans="1:3" x14ac:dyDescent="0.25">
      <c r="A295" s="17"/>
      <c r="B295" s="17"/>
      <c r="C295" s="37"/>
    </row>
    <row r="296" spans="1:3" x14ac:dyDescent="0.25">
      <c r="A296" s="17"/>
      <c r="B296" s="17"/>
      <c r="C296" s="37"/>
    </row>
    <row r="297" spans="1:3" x14ac:dyDescent="0.25">
      <c r="A297" s="17"/>
      <c r="B297" s="17"/>
      <c r="C297" s="37"/>
    </row>
    <row r="298" spans="1:3" x14ac:dyDescent="0.25">
      <c r="A298" s="17"/>
      <c r="B298" s="17"/>
      <c r="C298" s="37"/>
    </row>
    <row r="299" spans="1:3" x14ac:dyDescent="0.25">
      <c r="A299" s="17"/>
      <c r="B299" s="17"/>
      <c r="C299" s="37"/>
    </row>
    <row r="300" spans="1:3" x14ac:dyDescent="0.25">
      <c r="A300" s="17"/>
      <c r="B300" s="17"/>
      <c r="C300" s="37"/>
    </row>
    <row r="301" spans="1:3" x14ac:dyDescent="0.25">
      <c r="A301" s="17"/>
      <c r="B301" s="17"/>
      <c r="C301" s="37"/>
    </row>
    <row r="302" spans="1:3" x14ac:dyDescent="0.25">
      <c r="A302" s="17"/>
      <c r="B302" s="17"/>
      <c r="C302" s="37"/>
    </row>
    <row r="303" spans="1:3" x14ac:dyDescent="0.25">
      <c r="A303" s="17"/>
      <c r="B303" s="17"/>
      <c r="C303" s="37"/>
    </row>
    <row r="304" spans="1:3" x14ac:dyDescent="0.25">
      <c r="A304" s="17"/>
      <c r="B304" s="17"/>
      <c r="C304" s="37"/>
    </row>
    <row r="305" spans="1:3" x14ac:dyDescent="0.25">
      <c r="A305" s="17"/>
      <c r="B305" s="17"/>
      <c r="C305" s="37"/>
    </row>
    <row r="306" spans="1:3" x14ac:dyDescent="0.25">
      <c r="A306" s="17"/>
      <c r="B306" s="17"/>
      <c r="C306" s="37"/>
    </row>
    <row r="307" spans="1:3" x14ac:dyDescent="0.25">
      <c r="A307" s="17"/>
      <c r="B307" s="17"/>
      <c r="C307" s="37"/>
    </row>
    <row r="308" spans="1:3" x14ac:dyDescent="0.25">
      <c r="A308" s="17"/>
      <c r="B308" s="17"/>
      <c r="C308" s="37"/>
    </row>
    <row r="309" spans="1:3" x14ac:dyDescent="0.25">
      <c r="A309" s="17"/>
      <c r="B309" s="17"/>
      <c r="C309" s="37"/>
    </row>
    <row r="310" spans="1:3" x14ac:dyDescent="0.25">
      <c r="A310" s="17"/>
      <c r="B310" s="17"/>
      <c r="C310" s="37"/>
    </row>
    <row r="311" spans="1:3" x14ac:dyDescent="0.25">
      <c r="A311" s="17"/>
      <c r="B311" s="17"/>
      <c r="C311" s="37"/>
    </row>
    <row r="312" spans="1:3" x14ac:dyDescent="0.25">
      <c r="A312" s="17"/>
      <c r="B312" s="17"/>
      <c r="C312" s="37"/>
    </row>
    <row r="313" spans="1:3" x14ac:dyDescent="0.25">
      <c r="A313" s="17"/>
      <c r="B313" s="17"/>
      <c r="C313" s="37"/>
    </row>
    <row r="314" spans="1:3" x14ac:dyDescent="0.25">
      <c r="A314" s="17"/>
      <c r="B314" s="17"/>
      <c r="C314" s="37"/>
    </row>
    <row r="315" spans="1:3" x14ac:dyDescent="0.25">
      <c r="A315" s="17"/>
      <c r="B315" s="17"/>
      <c r="C315" s="37"/>
    </row>
    <row r="316" spans="1:3" x14ac:dyDescent="0.25">
      <c r="A316" s="17"/>
      <c r="B316" s="17"/>
      <c r="C316" s="37"/>
    </row>
    <row r="317" spans="1:3" x14ac:dyDescent="0.25">
      <c r="A317" s="17"/>
      <c r="B317" s="17"/>
      <c r="C317" s="37"/>
    </row>
    <row r="318" spans="1:3" x14ac:dyDescent="0.25">
      <c r="A318" s="17"/>
      <c r="B318" s="17"/>
      <c r="C318" s="37"/>
    </row>
    <row r="319" spans="1:3" x14ac:dyDescent="0.25">
      <c r="A319" s="17"/>
      <c r="B319" s="17"/>
      <c r="C319" s="37"/>
    </row>
    <row r="320" spans="1:3" x14ac:dyDescent="0.25">
      <c r="A320" s="17"/>
      <c r="B320" s="17"/>
      <c r="C320" s="37"/>
    </row>
    <row r="321" spans="1:3" x14ac:dyDescent="0.25">
      <c r="A321" s="17"/>
      <c r="B321" s="17"/>
      <c r="C321" s="37"/>
    </row>
    <row r="322" spans="1:3" x14ac:dyDescent="0.25">
      <c r="A322" s="17"/>
      <c r="B322" s="17"/>
      <c r="C322" s="37"/>
    </row>
    <row r="323" spans="1:3" x14ac:dyDescent="0.25">
      <c r="A323" s="17"/>
      <c r="B323" s="17"/>
      <c r="C323" s="37"/>
    </row>
    <row r="324" spans="1:3" x14ac:dyDescent="0.25">
      <c r="A324" s="17"/>
      <c r="B324" s="17"/>
      <c r="C324" s="37"/>
    </row>
    <row r="325" spans="1:3" x14ac:dyDescent="0.25">
      <c r="A325" s="17"/>
      <c r="B325" s="17"/>
      <c r="C325" s="37"/>
    </row>
    <row r="326" spans="1:3" x14ac:dyDescent="0.25">
      <c r="A326" s="17"/>
      <c r="B326" s="17"/>
      <c r="C326" s="37"/>
    </row>
    <row r="327" spans="1:3" x14ac:dyDescent="0.25">
      <c r="A327" s="17"/>
      <c r="B327" s="17"/>
      <c r="C327" s="37"/>
    </row>
    <row r="328" spans="1:3" x14ac:dyDescent="0.25">
      <c r="A328" s="17"/>
      <c r="B328" s="17"/>
      <c r="C328" s="37"/>
    </row>
    <row r="329" spans="1:3" x14ac:dyDescent="0.25">
      <c r="A329" s="17"/>
      <c r="B329" s="17"/>
      <c r="C329" s="37"/>
    </row>
    <row r="330" spans="1:3" x14ac:dyDescent="0.25">
      <c r="A330" s="17"/>
      <c r="B330" s="17"/>
      <c r="C330" s="37"/>
    </row>
    <row r="331" spans="1:3" x14ac:dyDescent="0.25">
      <c r="A331" s="17"/>
      <c r="B331" s="17"/>
      <c r="C331" s="37"/>
    </row>
    <row r="332" spans="1:3" x14ac:dyDescent="0.25">
      <c r="A332" s="17"/>
      <c r="B332" s="17"/>
      <c r="C332" s="37"/>
    </row>
    <row r="333" spans="1:3" x14ac:dyDescent="0.25">
      <c r="A333" s="17"/>
      <c r="B333" s="17"/>
      <c r="C333" s="37"/>
    </row>
    <row r="334" spans="1:3" x14ac:dyDescent="0.25">
      <c r="A334" s="17"/>
      <c r="B334" s="17"/>
      <c r="C334" s="37"/>
    </row>
    <row r="335" spans="1:3" x14ac:dyDescent="0.25">
      <c r="A335" s="17"/>
      <c r="B335" s="17"/>
      <c r="C335" s="37"/>
    </row>
    <row r="336" spans="1:3" x14ac:dyDescent="0.25">
      <c r="A336" s="17"/>
      <c r="B336" s="17"/>
      <c r="C336" s="37"/>
    </row>
    <row r="337" spans="1:3" x14ac:dyDescent="0.25">
      <c r="A337" s="17"/>
      <c r="B337" s="17"/>
      <c r="C337" s="37"/>
    </row>
    <row r="338" spans="1:3" x14ac:dyDescent="0.25">
      <c r="A338" s="17"/>
      <c r="B338" s="17"/>
      <c r="C338" s="37"/>
    </row>
    <row r="339" spans="1:3" x14ac:dyDescent="0.25">
      <c r="A339" s="17"/>
      <c r="B339" s="17"/>
      <c r="C339" s="37"/>
    </row>
    <row r="340" spans="1:3" x14ac:dyDescent="0.25">
      <c r="A340" s="17"/>
      <c r="B340" s="17"/>
      <c r="C340" s="37"/>
    </row>
    <row r="341" spans="1:3" x14ac:dyDescent="0.25">
      <c r="A341" s="17"/>
      <c r="B341" s="17"/>
      <c r="C341" s="37"/>
    </row>
    <row r="342" spans="1:3" x14ac:dyDescent="0.25">
      <c r="A342" s="17"/>
      <c r="B342" s="17"/>
      <c r="C342" s="37"/>
    </row>
    <row r="343" spans="1:3" x14ac:dyDescent="0.25">
      <c r="A343" s="17"/>
      <c r="B343" s="17"/>
      <c r="C343" s="37"/>
    </row>
    <row r="344" spans="1:3" x14ac:dyDescent="0.25">
      <c r="A344" s="17"/>
      <c r="B344" s="17"/>
      <c r="C344" s="37"/>
    </row>
    <row r="345" spans="1:3" x14ac:dyDescent="0.25">
      <c r="A345" s="17"/>
      <c r="B345" s="17"/>
      <c r="C345" s="37"/>
    </row>
    <row r="346" spans="1:3" x14ac:dyDescent="0.25">
      <c r="A346" s="17"/>
      <c r="B346" s="17"/>
      <c r="C346" s="37"/>
    </row>
    <row r="347" spans="1:3" x14ac:dyDescent="0.25">
      <c r="A347" s="17"/>
      <c r="B347" s="17"/>
      <c r="C347" s="37"/>
    </row>
    <row r="348" spans="1:3" x14ac:dyDescent="0.25">
      <c r="A348" s="17"/>
      <c r="B348" s="17"/>
      <c r="C348" s="37"/>
    </row>
    <row r="349" spans="1:3" x14ac:dyDescent="0.25">
      <c r="A349" s="17"/>
      <c r="B349" s="17"/>
      <c r="C349" s="37"/>
    </row>
    <row r="350" spans="1:3" x14ac:dyDescent="0.25">
      <c r="A350" s="17"/>
      <c r="B350" s="17"/>
      <c r="C350" s="37"/>
    </row>
    <row r="351" spans="1:3" x14ac:dyDescent="0.25">
      <c r="A351" s="17"/>
      <c r="B351" s="17"/>
      <c r="C351" s="37"/>
    </row>
    <row r="352" spans="1:3" x14ac:dyDescent="0.25">
      <c r="A352" s="17"/>
      <c r="B352" s="17"/>
      <c r="C352" s="37"/>
    </row>
    <row r="353" spans="1:3" x14ac:dyDescent="0.25">
      <c r="A353" s="17"/>
      <c r="B353" s="17"/>
      <c r="C353" s="37"/>
    </row>
    <row r="354" spans="1:3" x14ac:dyDescent="0.25">
      <c r="A354" s="17"/>
      <c r="B354" s="17"/>
      <c r="C354" s="37"/>
    </row>
    <row r="355" spans="1:3" x14ac:dyDescent="0.25">
      <c r="A355" s="17"/>
      <c r="B355" s="17"/>
      <c r="C355" s="37"/>
    </row>
    <row r="356" spans="1:3" x14ac:dyDescent="0.25">
      <c r="A356" s="17"/>
      <c r="B356" s="17"/>
      <c r="C356" s="37"/>
    </row>
    <row r="357" spans="1:3" x14ac:dyDescent="0.25">
      <c r="A357" s="17"/>
      <c r="B357" s="17"/>
      <c r="C357" s="37"/>
    </row>
    <row r="358" spans="1:3" x14ac:dyDescent="0.25">
      <c r="A358" s="17"/>
      <c r="B358" s="17"/>
      <c r="C358" s="37"/>
    </row>
    <row r="359" spans="1:3" x14ac:dyDescent="0.25">
      <c r="A359" s="17"/>
      <c r="B359" s="17"/>
      <c r="C359" s="37"/>
    </row>
    <row r="360" spans="1:3" x14ac:dyDescent="0.25">
      <c r="A360" s="17"/>
      <c r="B360" s="17"/>
      <c r="C360" s="37"/>
    </row>
    <row r="361" spans="1:3" x14ac:dyDescent="0.25">
      <c r="A361" s="17"/>
      <c r="B361" s="17"/>
      <c r="C361" s="37"/>
    </row>
    <row r="362" spans="1:3" x14ac:dyDescent="0.25">
      <c r="A362" s="17"/>
      <c r="B362" s="17"/>
      <c r="C362" s="37"/>
    </row>
    <row r="363" spans="1:3" x14ac:dyDescent="0.25">
      <c r="A363" s="17"/>
      <c r="B363" s="17"/>
      <c r="C363" s="37"/>
    </row>
    <row r="364" spans="1:3" x14ac:dyDescent="0.25">
      <c r="A364" s="17"/>
      <c r="B364" s="17"/>
      <c r="C364" s="37"/>
    </row>
    <row r="365" spans="1:3" x14ac:dyDescent="0.25">
      <c r="A365" s="17"/>
      <c r="B365" s="17"/>
      <c r="C365" s="37"/>
    </row>
    <row r="366" spans="1:3" x14ac:dyDescent="0.25">
      <c r="A366" s="17"/>
      <c r="B366" s="17"/>
      <c r="C366" s="37"/>
    </row>
    <row r="367" spans="1:3" x14ac:dyDescent="0.25">
      <c r="A367" s="17"/>
      <c r="B367" s="17"/>
      <c r="C367" s="37"/>
    </row>
    <row r="368" spans="1:3" x14ac:dyDescent="0.25">
      <c r="A368" s="17"/>
      <c r="B368" s="17"/>
      <c r="C368" s="37"/>
    </row>
    <row r="369" spans="1:3" x14ac:dyDescent="0.25">
      <c r="A369" s="17"/>
      <c r="B369" s="17"/>
      <c r="C369" s="37"/>
    </row>
    <row r="370" spans="1:3" x14ac:dyDescent="0.25">
      <c r="A370" s="17"/>
      <c r="B370" s="17"/>
      <c r="C370" s="37"/>
    </row>
    <row r="371" spans="1:3" x14ac:dyDescent="0.25">
      <c r="A371" s="17"/>
      <c r="B371" s="17"/>
      <c r="C371" s="37"/>
    </row>
    <row r="372" spans="1:3" x14ac:dyDescent="0.25">
      <c r="A372" s="17"/>
      <c r="B372" s="17"/>
      <c r="C372" s="37"/>
    </row>
    <row r="373" spans="1:3" x14ac:dyDescent="0.25">
      <c r="A373" s="17"/>
      <c r="B373" s="17"/>
      <c r="C373" s="37"/>
    </row>
    <row r="374" spans="1:3" x14ac:dyDescent="0.25">
      <c r="A374" s="17"/>
      <c r="B374" s="17"/>
      <c r="C374" s="37"/>
    </row>
    <row r="375" spans="1:3" x14ac:dyDescent="0.25">
      <c r="A375" s="17"/>
      <c r="B375" s="17"/>
      <c r="C375" s="37"/>
    </row>
    <row r="376" spans="1:3" x14ac:dyDescent="0.25">
      <c r="A376" s="17"/>
      <c r="B376" s="17"/>
      <c r="C376" s="37"/>
    </row>
    <row r="377" spans="1:3" x14ac:dyDescent="0.25">
      <c r="A377" s="17"/>
      <c r="B377" s="17"/>
      <c r="C377" s="37"/>
    </row>
    <row r="378" spans="1:3" x14ac:dyDescent="0.25">
      <c r="A378" s="17"/>
      <c r="B378" s="17"/>
      <c r="C378" s="37"/>
    </row>
    <row r="379" spans="1:3" x14ac:dyDescent="0.25">
      <c r="A379" s="17"/>
      <c r="B379" s="17"/>
      <c r="C379" s="37"/>
    </row>
    <row r="380" spans="1:3" x14ac:dyDescent="0.25">
      <c r="A380" s="17"/>
      <c r="B380" s="17"/>
      <c r="C380" s="37"/>
    </row>
    <row r="381" spans="1:3" x14ac:dyDescent="0.25">
      <c r="A381" s="17"/>
      <c r="B381" s="17"/>
      <c r="C381" s="37"/>
    </row>
    <row r="382" spans="1:3" x14ac:dyDescent="0.25">
      <c r="A382" s="17"/>
      <c r="B382" s="17"/>
      <c r="C382" s="37"/>
    </row>
    <row r="383" spans="1:3" x14ac:dyDescent="0.25">
      <c r="A383" s="17"/>
      <c r="B383" s="17"/>
      <c r="C383" s="37"/>
    </row>
    <row r="384" spans="1:3" x14ac:dyDescent="0.25">
      <c r="A384" s="17"/>
      <c r="B384" s="17"/>
      <c r="C384" s="37"/>
    </row>
    <row r="385" spans="1:3" x14ac:dyDescent="0.25">
      <c r="A385" s="17"/>
      <c r="B385" s="17"/>
      <c r="C385" s="37"/>
    </row>
    <row r="386" spans="1:3" x14ac:dyDescent="0.25">
      <c r="A386" s="17"/>
      <c r="B386" s="17"/>
      <c r="C386" s="37"/>
    </row>
    <row r="387" spans="1:3" x14ac:dyDescent="0.25">
      <c r="A387" s="17"/>
      <c r="B387" s="17"/>
      <c r="C387" s="37"/>
    </row>
    <row r="388" spans="1:3" x14ac:dyDescent="0.25">
      <c r="A388" s="17"/>
      <c r="B388" s="17"/>
      <c r="C388" s="37"/>
    </row>
    <row r="389" spans="1:3" x14ac:dyDescent="0.25">
      <c r="A389" s="17"/>
      <c r="B389" s="17"/>
      <c r="C389" s="37"/>
    </row>
    <row r="390" spans="1:3" x14ac:dyDescent="0.25">
      <c r="A390" s="17"/>
      <c r="B390" s="17"/>
      <c r="C390" s="37"/>
    </row>
    <row r="391" spans="1:3" x14ac:dyDescent="0.25">
      <c r="A391" s="17"/>
      <c r="B391" s="17"/>
      <c r="C391" s="37"/>
    </row>
    <row r="392" spans="1:3" x14ac:dyDescent="0.25">
      <c r="A392" s="17"/>
      <c r="B392" s="17"/>
      <c r="C392" s="37"/>
    </row>
    <row r="393" spans="1:3" x14ac:dyDescent="0.25">
      <c r="A393" s="17"/>
      <c r="B393" s="17"/>
      <c r="C393" s="37"/>
    </row>
    <row r="394" spans="1:3" x14ac:dyDescent="0.25">
      <c r="A394" s="17"/>
      <c r="B394" s="17"/>
      <c r="C394" s="37"/>
    </row>
    <row r="395" spans="1:3" x14ac:dyDescent="0.25">
      <c r="A395" s="17"/>
      <c r="B395" s="17"/>
      <c r="C395" s="37"/>
    </row>
    <row r="396" spans="1:3" x14ac:dyDescent="0.25">
      <c r="A396" s="17"/>
      <c r="B396" s="17"/>
      <c r="C396" s="37"/>
    </row>
    <row r="397" spans="1:3" x14ac:dyDescent="0.25">
      <c r="A397" s="17"/>
      <c r="B397" s="17"/>
      <c r="C397" s="37"/>
    </row>
    <row r="398" spans="1:3" x14ac:dyDescent="0.25">
      <c r="A398" s="17"/>
      <c r="B398" s="17"/>
      <c r="C398" s="37"/>
    </row>
    <row r="399" spans="1:3" x14ac:dyDescent="0.25">
      <c r="A399" s="17"/>
      <c r="B399" s="17"/>
      <c r="C399" s="37"/>
    </row>
    <row r="400" spans="1:3" x14ac:dyDescent="0.25">
      <c r="A400" s="17"/>
      <c r="B400" s="17"/>
      <c r="C400" s="37"/>
    </row>
    <row r="401" spans="1:3" x14ac:dyDescent="0.25">
      <c r="A401" s="17"/>
      <c r="B401" s="17"/>
      <c r="C401" s="37"/>
    </row>
    <row r="402" spans="1:3" x14ac:dyDescent="0.25">
      <c r="A402" s="17"/>
      <c r="B402" s="17"/>
      <c r="C402" s="37"/>
    </row>
    <row r="403" spans="1:3" x14ac:dyDescent="0.25">
      <c r="A403" s="17"/>
      <c r="B403" s="17"/>
      <c r="C403" s="37"/>
    </row>
    <row r="404" spans="1:3" x14ac:dyDescent="0.25">
      <c r="A404" s="17"/>
      <c r="B404" s="17"/>
      <c r="C404" s="37"/>
    </row>
    <row r="405" spans="1:3" x14ac:dyDescent="0.25">
      <c r="A405" s="17"/>
      <c r="B405" s="17"/>
      <c r="C405" s="37"/>
    </row>
    <row r="406" spans="1:3" x14ac:dyDescent="0.25">
      <c r="A406" s="17"/>
      <c r="B406" s="17"/>
      <c r="C406" s="37"/>
    </row>
    <row r="407" spans="1:3" x14ac:dyDescent="0.25">
      <c r="A407" s="17"/>
      <c r="B407" s="17"/>
      <c r="C407" s="37"/>
    </row>
    <row r="408" spans="1:3" x14ac:dyDescent="0.25">
      <c r="A408" s="17"/>
      <c r="B408" s="17"/>
      <c r="C408" s="37"/>
    </row>
    <row r="409" spans="1:3" x14ac:dyDescent="0.25">
      <c r="A409" s="17"/>
      <c r="B409" s="17"/>
      <c r="C409" s="37"/>
    </row>
    <row r="410" spans="1:3" x14ac:dyDescent="0.25">
      <c r="A410" s="17"/>
      <c r="B410" s="17"/>
      <c r="C410" s="37"/>
    </row>
    <row r="411" spans="1:3" x14ac:dyDescent="0.25">
      <c r="A411" s="17"/>
      <c r="B411" s="17"/>
      <c r="C411" s="37"/>
    </row>
    <row r="412" spans="1:3" x14ac:dyDescent="0.25">
      <c r="A412" s="17"/>
      <c r="B412" s="17"/>
      <c r="C412" s="37"/>
    </row>
    <row r="413" spans="1:3" x14ac:dyDescent="0.25">
      <c r="A413" s="17"/>
      <c r="B413" s="17"/>
      <c r="C413" s="37"/>
    </row>
    <row r="414" spans="1:3" x14ac:dyDescent="0.25">
      <c r="A414" s="17"/>
      <c r="B414" s="17"/>
      <c r="C414" s="37"/>
    </row>
    <row r="415" spans="1:3" x14ac:dyDescent="0.25">
      <c r="A415" s="17"/>
      <c r="B415" s="17"/>
      <c r="C415" s="37"/>
    </row>
    <row r="416" spans="1:3" x14ac:dyDescent="0.25">
      <c r="A416" s="17"/>
      <c r="B416" s="17"/>
      <c r="C416" s="37"/>
    </row>
    <row r="417" spans="1:3" x14ac:dyDescent="0.25">
      <c r="A417" s="17"/>
      <c r="B417" s="17"/>
      <c r="C417" s="37"/>
    </row>
    <row r="418" spans="1:3" x14ac:dyDescent="0.25">
      <c r="A418" s="17"/>
      <c r="B418" s="17"/>
      <c r="C418" s="37"/>
    </row>
    <row r="419" spans="1:3" x14ac:dyDescent="0.25">
      <c r="A419" s="17"/>
      <c r="B419" s="17"/>
      <c r="C419" s="37"/>
    </row>
    <row r="420" spans="1:3" x14ac:dyDescent="0.25">
      <c r="A420" s="17"/>
      <c r="B420" s="17"/>
      <c r="C420" s="37"/>
    </row>
    <row r="421" spans="1:3" x14ac:dyDescent="0.25">
      <c r="A421" s="17"/>
      <c r="B421" s="17"/>
      <c r="C421" s="37"/>
    </row>
    <row r="422" spans="1:3" x14ac:dyDescent="0.25">
      <c r="A422" s="17"/>
      <c r="B422" s="17"/>
      <c r="C422" s="37"/>
    </row>
    <row r="423" spans="1:3" x14ac:dyDescent="0.25">
      <c r="A423" s="17"/>
      <c r="B423" s="17"/>
      <c r="C423" s="37"/>
    </row>
    <row r="424" spans="1:3" x14ac:dyDescent="0.25">
      <c r="A424" s="17"/>
      <c r="B424" s="17"/>
      <c r="C424" s="37"/>
    </row>
    <row r="425" spans="1:3" x14ac:dyDescent="0.25">
      <c r="A425" s="17"/>
      <c r="B425" s="17"/>
      <c r="C425" s="37"/>
    </row>
    <row r="426" spans="1:3" x14ac:dyDescent="0.25">
      <c r="A426" s="17"/>
      <c r="B426" s="17"/>
      <c r="C426" s="37"/>
    </row>
    <row r="427" spans="1:3" x14ac:dyDescent="0.25">
      <c r="A427" s="17"/>
      <c r="B427" s="17"/>
      <c r="C427" s="37"/>
    </row>
    <row r="428" spans="1:3" x14ac:dyDescent="0.25">
      <c r="A428" s="17"/>
      <c r="B428" s="17"/>
      <c r="C428" s="37"/>
    </row>
    <row r="429" spans="1:3" x14ac:dyDescent="0.25">
      <c r="A429" s="17"/>
      <c r="B429" s="17"/>
      <c r="C429" s="37"/>
    </row>
    <row r="430" spans="1:3" x14ac:dyDescent="0.25">
      <c r="A430" s="17"/>
      <c r="B430" s="17"/>
      <c r="C430" s="37"/>
    </row>
    <row r="431" spans="1:3" x14ac:dyDescent="0.25">
      <c r="A431" s="17"/>
      <c r="B431" s="17"/>
      <c r="C431" s="37"/>
    </row>
    <row r="432" spans="1:3" x14ac:dyDescent="0.25">
      <c r="A432" s="17"/>
      <c r="B432" s="17"/>
      <c r="C432" s="37"/>
    </row>
    <row r="433" spans="1:3" x14ac:dyDescent="0.25">
      <c r="A433" s="17"/>
      <c r="B433" s="17"/>
      <c r="C433" s="37"/>
    </row>
    <row r="434" spans="1:3" x14ac:dyDescent="0.25">
      <c r="A434" s="17"/>
      <c r="B434" s="17"/>
      <c r="C434" s="37"/>
    </row>
    <row r="435" spans="1:3" x14ac:dyDescent="0.25">
      <c r="A435" s="17"/>
      <c r="B435" s="17"/>
      <c r="C435" s="37"/>
    </row>
    <row r="436" spans="1:3" x14ac:dyDescent="0.25">
      <c r="A436" s="17"/>
      <c r="B436" s="17"/>
      <c r="C436" s="37"/>
    </row>
    <row r="437" spans="1:3" x14ac:dyDescent="0.25">
      <c r="A437" s="17"/>
      <c r="B437" s="17"/>
      <c r="C437" s="37"/>
    </row>
    <row r="438" spans="1:3" x14ac:dyDescent="0.25">
      <c r="A438" s="17"/>
      <c r="B438" s="17"/>
      <c r="C438" s="37"/>
    </row>
    <row r="439" spans="1:3" x14ac:dyDescent="0.25">
      <c r="A439" s="17"/>
      <c r="B439" s="17"/>
      <c r="C439" s="37"/>
    </row>
    <row r="440" spans="1:3" x14ac:dyDescent="0.25">
      <c r="A440" s="17"/>
      <c r="B440" s="17"/>
      <c r="C440" s="37"/>
    </row>
    <row r="441" spans="1:3" x14ac:dyDescent="0.25">
      <c r="A441" s="17"/>
      <c r="B441" s="17"/>
      <c r="C441" s="37"/>
    </row>
    <row r="442" spans="1:3" x14ac:dyDescent="0.25">
      <c r="A442" s="17"/>
      <c r="B442" s="17"/>
      <c r="C442" s="37"/>
    </row>
    <row r="443" spans="1:3" x14ac:dyDescent="0.25">
      <c r="A443" s="17"/>
      <c r="B443" s="17"/>
      <c r="C443" s="37"/>
    </row>
    <row r="444" spans="1:3" x14ac:dyDescent="0.25">
      <c r="A444" s="17"/>
      <c r="B444" s="17"/>
      <c r="C444" s="37"/>
    </row>
    <row r="445" spans="1:3" x14ac:dyDescent="0.25">
      <c r="A445" s="17"/>
      <c r="B445" s="17"/>
      <c r="C445" s="37"/>
    </row>
    <row r="446" spans="1:3" x14ac:dyDescent="0.25">
      <c r="A446" s="17"/>
      <c r="B446" s="17"/>
      <c r="C446" s="37"/>
    </row>
    <row r="447" spans="1:3" x14ac:dyDescent="0.25">
      <c r="A447" s="17"/>
      <c r="B447" s="17"/>
      <c r="C447" s="37"/>
    </row>
    <row r="448" spans="1:3" x14ac:dyDescent="0.25">
      <c r="A448" s="17"/>
      <c r="B448" s="17"/>
      <c r="C448" s="37"/>
    </row>
    <row r="449" spans="1:3" x14ac:dyDescent="0.25">
      <c r="A449" s="17"/>
      <c r="B449" s="17"/>
      <c r="C449" s="37"/>
    </row>
    <row r="450" spans="1:3" x14ac:dyDescent="0.25">
      <c r="A450" s="17"/>
      <c r="B450" s="17"/>
      <c r="C450" s="37"/>
    </row>
    <row r="451" spans="1:3" x14ac:dyDescent="0.25">
      <c r="A451" s="17"/>
      <c r="B451" s="17"/>
      <c r="C451" s="37"/>
    </row>
    <row r="452" spans="1:3" x14ac:dyDescent="0.25">
      <c r="A452" s="17"/>
      <c r="B452" s="17"/>
      <c r="C452" s="37"/>
    </row>
    <row r="453" spans="1:3" x14ac:dyDescent="0.25">
      <c r="A453" s="17"/>
      <c r="B453" s="17"/>
      <c r="C453" s="37"/>
    </row>
    <row r="454" spans="1:3" x14ac:dyDescent="0.25">
      <c r="A454" s="17"/>
      <c r="B454" s="17"/>
      <c r="C454" s="37"/>
    </row>
    <row r="455" spans="1:3" x14ac:dyDescent="0.25">
      <c r="A455" s="17"/>
      <c r="B455" s="17"/>
      <c r="C455" s="37"/>
    </row>
    <row r="456" spans="1:3" x14ac:dyDescent="0.25">
      <c r="A456" s="17"/>
      <c r="B456" s="17"/>
      <c r="C456" s="37"/>
    </row>
    <row r="457" spans="1:3" x14ac:dyDescent="0.25">
      <c r="A457" s="17"/>
      <c r="B457" s="17"/>
      <c r="C457" s="37"/>
    </row>
    <row r="458" spans="1:3" x14ac:dyDescent="0.25">
      <c r="A458" s="17"/>
      <c r="B458" s="17"/>
      <c r="C458" s="37"/>
    </row>
    <row r="459" spans="1:3" x14ac:dyDescent="0.25">
      <c r="A459" s="17"/>
      <c r="B459" s="17"/>
      <c r="C459" s="37"/>
    </row>
    <row r="460" spans="1:3" x14ac:dyDescent="0.25">
      <c r="A460" s="17"/>
      <c r="B460" s="17"/>
      <c r="C460" s="37"/>
    </row>
    <row r="461" spans="1:3" x14ac:dyDescent="0.25">
      <c r="A461" s="17"/>
      <c r="B461" s="17"/>
      <c r="C461" s="37"/>
    </row>
    <row r="462" spans="1:3" x14ac:dyDescent="0.25">
      <c r="A462" s="17"/>
      <c r="B462" s="17"/>
      <c r="C462" s="37"/>
    </row>
    <row r="463" spans="1:3" x14ac:dyDescent="0.25">
      <c r="A463" s="17"/>
      <c r="B463" s="17"/>
      <c r="C463" s="37"/>
    </row>
    <row r="464" spans="1:3" x14ac:dyDescent="0.25">
      <c r="A464" s="17"/>
      <c r="B464" s="17"/>
      <c r="C464" s="37"/>
    </row>
    <row r="465" spans="1:3" x14ac:dyDescent="0.25">
      <c r="A465" s="17"/>
      <c r="B465" s="17"/>
      <c r="C465" s="37"/>
    </row>
    <row r="466" spans="1:3" x14ac:dyDescent="0.25">
      <c r="A466" s="17"/>
      <c r="B466" s="17"/>
      <c r="C466" s="37"/>
    </row>
    <row r="467" spans="1:3" x14ac:dyDescent="0.25">
      <c r="A467" s="17"/>
      <c r="B467" s="17"/>
      <c r="C467" s="37"/>
    </row>
    <row r="468" spans="1:3" x14ac:dyDescent="0.25">
      <c r="A468" s="17"/>
      <c r="B468" s="17"/>
      <c r="C468" s="37"/>
    </row>
    <row r="469" spans="1:3" x14ac:dyDescent="0.25">
      <c r="A469" s="17"/>
      <c r="B469" s="17"/>
      <c r="C469" s="37"/>
    </row>
    <row r="470" spans="1:3" x14ac:dyDescent="0.25">
      <c r="A470" s="17"/>
      <c r="B470" s="17"/>
      <c r="C470" s="37"/>
    </row>
    <row r="471" spans="1:3" x14ac:dyDescent="0.25">
      <c r="A471" s="17"/>
      <c r="B471" s="17"/>
      <c r="C471" s="37"/>
    </row>
    <row r="472" spans="1:3" x14ac:dyDescent="0.25">
      <c r="A472" s="17"/>
      <c r="B472" s="17"/>
      <c r="C472" s="37"/>
    </row>
    <row r="473" spans="1:3" x14ac:dyDescent="0.25">
      <c r="A473" s="17"/>
      <c r="B473" s="17"/>
      <c r="C473" s="37"/>
    </row>
    <row r="474" spans="1:3" x14ac:dyDescent="0.25">
      <c r="A474" s="17"/>
      <c r="B474" s="17"/>
      <c r="C474" s="37"/>
    </row>
    <row r="475" spans="1:3" x14ac:dyDescent="0.25">
      <c r="A475" s="17"/>
      <c r="B475" s="17"/>
      <c r="C475" s="37"/>
    </row>
    <row r="476" spans="1:3" x14ac:dyDescent="0.25">
      <c r="A476" s="17"/>
      <c r="B476" s="17"/>
      <c r="C476" s="37"/>
    </row>
    <row r="477" spans="1:3" x14ac:dyDescent="0.25">
      <c r="A477" s="17"/>
      <c r="B477" s="17"/>
      <c r="C477" s="37"/>
    </row>
    <row r="478" spans="1:3" x14ac:dyDescent="0.25">
      <c r="A478" s="17"/>
      <c r="B478" s="17"/>
      <c r="C478" s="37"/>
    </row>
    <row r="479" spans="1:3" x14ac:dyDescent="0.25">
      <c r="A479" s="17"/>
      <c r="B479" s="17"/>
      <c r="C479" s="37"/>
    </row>
    <row r="480" spans="1:3" x14ac:dyDescent="0.25">
      <c r="A480" s="17"/>
      <c r="B480" s="17"/>
      <c r="C480" s="37"/>
    </row>
    <row r="481" spans="1:3" x14ac:dyDescent="0.25">
      <c r="A481" s="17"/>
      <c r="B481" s="17"/>
      <c r="C481" s="37"/>
    </row>
    <row r="482" spans="1:3" x14ac:dyDescent="0.25">
      <c r="A482" s="17"/>
      <c r="B482" s="17"/>
      <c r="C482" s="37"/>
    </row>
    <row r="483" spans="1:3" x14ac:dyDescent="0.25">
      <c r="A483" s="17"/>
      <c r="B483" s="17"/>
      <c r="C483" s="37"/>
    </row>
    <row r="484" spans="1:3" x14ac:dyDescent="0.25">
      <c r="A484" s="17"/>
      <c r="B484" s="17"/>
      <c r="C484" s="37"/>
    </row>
    <row r="485" spans="1:3" x14ac:dyDescent="0.25">
      <c r="A485" s="17"/>
      <c r="B485" s="17"/>
      <c r="C485" s="37"/>
    </row>
    <row r="486" spans="1:3" x14ac:dyDescent="0.25">
      <c r="A486" s="17"/>
      <c r="B486" s="17"/>
      <c r="C486" s="37"/>
    </row>
    <row r="487" spans="1:3" x14ac:dyDescent="0.25">
      <c r="A487" s="17"/>
      <c r="B487" s="17"/>
      <c r="C487" s="37"/>
    </row>
    <row r="488" spans="1:3" x14ac:dyDescent="0.25">
      <c r="A488" s="17"/>
      <c r="B488" s="17"/>
      <c r="C488" s="37"/>
    </row>
    <row r="489" spans="1:3" x14ac:dyDescent="0.25">
      <c r="A489" s="17"/>
      <c r="B489" s="17"/>
      <c r="C489" s="37"/>
    </row>
    <row r="490" spans="1:3" x14ac:dyDescent="0.25">
      <c r="A490" s="17"/>
      <c r="B490" s="17"/>
      <c r="C490" s="37"/>
    </row>
    <row r="491" spans="1:3" x14ac:dyDescent="0.25">
      <c r="A491" s="17"/>
      <c r="B491" s="17"/>
      <c r="C491" s="37"/>
    </row>
    <row r="492" spans="1:3" x14ac:dyDescent="0.25">
      <c r="A492" s="17"/>
      <c r="B492" s="17"/>
      <c r="C492" s="37"/>
    </row>
    <row r="493" spans="1:3" x14ac:dyDescent="0.25">
      <c r="A493" s="17"/>
      <c r="B493" s="17"/>
      <c r="C493" s="37"/>
    </row>
    <row r="494" spans="1:3" x14ac:dyDescent="0.25">
      <c r="A494" s="17"/>
      <c r="B494" s="17"/>
      <c r="C494" s="37"/>
    </row>
    <row r="495" spans="1:3" x14ac:dyDescent="0.25">
      <c r="A495" s="17"/>
      <c r="B495" s="17"/>
      <c r="C495" s="37"/>
    </row>
    <row r="496" spans="1:3" x14ac:dyDescent="0.25">
      <c r="A496" s="17"/>
      <c r="B496" s="17"/>
      <c r="C496" s="37"/>
    </row>
    <row r="497" spans="1:3" x14ac:dyDescent="0.25">
      <c r="A497" s="17"/>
      <c r="B497" s="17"/>
      <c r="C497" s="37"/>
    </row>
    <row r="498" spans="1:3" x14ac:dyDescent="0.25">
      <c r="A498" s="17"/>
      <c r="B498" s="17"/>
      <c r="C498" s="37"/>
    </row>
    <row r="499" spans="1:3" x14ac:dyDescent="0.25">
      <c r="A499" s="17"/>
      <c r="B499" s="17"/>
      <c r="C499" s="37"/>
    </row>
    <row r="500" spans="1:3" x14ac:dyDescent="0.25">
      <c r="A500" s="17"/>
      <c r="B500" s="17"/>
      <c r="C500" s="37"/>
    </row>
    <row r="501" spans="1:3" x14ac:dyDescent="0.25">
      <c r="A501" s="17"/>
      <c r="B501" s="17"/>
      <c r="C501" s="37"/>
    </row>
    <row r="502" spans="1:3" x14ac:dyDescent="0.25">
      <c r="A502" s="17"/>
      <c r="B502" s="17"/>
      <c r="C502" s="37"/>
    </row>
    <row r="503" spans="1:3" x14ac:dyDescent="0.25">
      <c r="A503" s="17"/>
      <c r="B503" s="17"/>
      <c r="C503" s="37"/>
    </row>
    <row r="504" spans="1:3" x14ac:dyDescent="0.25">
      <c r="A504" s="17"/>
      <c r="B504" s="17"/>
      <c r="C504" s="37"/>
    </row>
    <row r="505" spans="1:3" x14ac:dyDescent="0.25">
      <c r="A505" s="17"/>
      <c r="B505" s="17"/>
      <c r="C505" s="37"/>
    </row>
    <row r="506" spans="1:3" x14ac:dyDescent="0.25">
      <c r="A506" s="17"/>
      <c r="B506" s="17"/>
      <c r="C506" s="37"/>
    </row>
    <row r="507" spans="1:3" x14ac:dyDescent="0.25">
      <c r="A507" s="17"/>
      <c r="B507" s="17"/>
      <c r="C507" s="37"/>
    </row>
    <row r="508" spans="1:3" x14ac:dyDescent="0.25">
      <c r="A508" s="17"/>
      <c r="B508" s="17"/>
      <c r="C508" s="37"/>
    </row>
    <row r="509" spans="1:3" x14ac:dyDescent="0.25">
      <c r="A509" s="17"/>
      <c r="B509" s="17"/>
      <c r="C509" s="37"/>
    </row>
    <row r="510" spans="1:3" x14ac:dyDescent="0.25">
      <c r="A510" s="17"/>
      <c r="B510" s="17"/>
      <c r="C510" s="37"/>
    </row>
    <row r="511" spans="1:3" x14ac:dyDescent="0.25">
      <c r="A511" s="17"/>
      <c r="B511" s="17"/>
      <c r="C511" s="37"/>
    </row>
    <row r="512" spans="1:3" x14ac:dyDescent="0.25">
      <c r="A512" s="17"/>
      <c r="B512" s="17"/>
      <c r="C512" s="37"/>
    </row>
    <row r="513" spans="1:3" x14ac:dyDescent="0.25">
      <c r="A513" s="17"/>
      <c r="B513" s="17"/>
      <c r="C513" s="37"/>
    </row>
    <row r="514" spans="1:3" x14ac:dyDescent="0.25">
      <c r="A514" s="17"/>
      <c r="B514" s="17"/>
      <c r="C514" s="37"/>
    </row>
    <row r="515" spans="1:3" x14ac:dyDescent="0.25">
      <c r="A515" s="17"/>
      <c r="B515" s="17"/>
      <c r="C515" s="37"/>
    </row>
    <row r="516" spans="1:3" x14ac:dyDescent="0.25">
      <c r="A516" s="17"/>
      <c r="B516" s="17"/>
      <c r="C516" s="37"/>
    </row>
    <row r="517" spans="1:3" x14ac:dyDescent="0.25">
      <c r="A517" s="17"/>
      <c r="B517" s="17"/>
      <c r="C517" s="37"/>
    </row>
    <row r="518" spans="1:3" x14ac:dyDescent="0.25">
      <c r="A518" s="17"/>
      <c r="B518" s="17"/>
      <c r="C518" s="37"/>
    </row>
    <row r="519" spans="1:3" x14ac:dyDescent="0.25">
      <c r="A519" s="17"/>
      <c r="B519" s="17"/>
      <c r="C519" s="37"/>
    </row>
    <row r="520" spans="1:3" x14ac:dyDescent="0.25">
      <c r="A520" s="17"/>
      <c r="B520" s="17"/>
      <c r="C520" s="37"/>
    </row>
    <row r="521" spans="1:3" x14ac:dyDescent="0.25">
      <c r="A521" s="17"/>
      <c r="B521" s="17"/>
      <c r="C521" s="37"/>
    </row>
    <row r="522" spans="1:3" x14ac:dyDescent="0.25">
      <c r="A522" s="17"/>
      <c r="B522" s="17"/>
      <c r="C522" s="37"/>
    </row>
    <row r="523" spans="1:3" x14ac:dyDescent="0.25">
      <c r="A523" s="17"/>
      <c r="B523" s="17"/>
      <c r="C523" s="37"/>
    </row>
    <row r="524" spans="1:3" x14ac:dyDescent="0.25">
      <c r="A524" s="17"/>
      <c r="B524" s="17"/>
      <c r="C524" s="37"/>
    </row>
    <row r="525" spans="1:3" x14ac:dyDescent="0.25">
      <c r="A525" s="17"/>
      <c r="B525" s="17"/>
      <c r="C525" s="37"/>
    </row>
    <row r="526" spans="1:3" x14ac:dyDescent="0.25">
      <c r="A526" s="17"/>
      <c r="B526" s="17"/>
      <c r="C526" s="37"/>
    </row>
    <row r="527" spans="1:3" x14ac:dyDescent="0.25">
      <c r="A527" s="17"/>
      <c r="B527" s="17"/>
      <c r="C527" s="37"/>
    </row>
    <row r="528" spans="1:3" x14ac:dyDescent="0.25">
      <c r="A528" s="17"/>
      <c r="B528" s="17"/>
      <c r="C528" s="37"/>
    </row>
    <row r="529" spans="1:3" x14ac:dyDescent="0.25">
      <c r="A529" s="17"/>
      <c r="B529" s="17"/>
      <c r="C529" s="37"/>
    </row>
    <row r="530" spans="1:3" x14ac:dyDescent="0.25">
      <c r="A530" s="17"/>
      <c r="B530" s="17"/>
      <c r="C530" s="37"/>
    </row>
    <row r="531" spans="1:3" x14ac:dyDescent="0.25">
      <c r="A531" s="17"/>
      <c r="B531" s="17"/>
      <c r="C531" s="37"/>
    </row>
    <row r="532" spans="1:3" x14ac:dyDescent="0.25">
      <c r="A532" s="17"/>
      <c r="B532" s="17"/>
      <c r="C532" s="37"/>
    </row>
    <row r="533" spans="1:3" x14ac:dyDescent="0.25">
      <c r="A533" s="17"/>
      <c r="B533" s="17"/>
      <c r="C533" s="37"/>
    </row>
    <row r="534" spans="1:3" x14ac:dyDescent="0.25">
      <c r="A534" s="17"/>
      <c r="B534" s="17"/>
      <c r="C534" s="37"/>
    </row>
    <row r="535" spans="1:3" x14ac:dyDescent="0.25">
      <c r="A535" s="17"/>
      <c r="B535" s="17"/>
      <c r="C535" s="37"/>
    </row>
    <row r="536" spans="1:3" x14ac:dyDescent="0.25">
      <c r="A536" s="17"/>
      <c r="B536" s="17"/>
      <c r="C536" s="37"/>
    </row>
    <row r="537" spans="1:3" x14ac:dyDescent="0.25">
      <c r="A537" s="17"/>
      <c r="B537" s="17"/>
      <c r="C537" s="37"/>
    </row>
    <row r="538" spans="1:3" x14ac:dyDescent="0.25">
      <c r="A538" s="17"/>
      <c r="B538" s="17"/>
      <c r="C538" s="37"/>
    </row>
    <row r="539" spans="1:3" x14ac:dyDescent="0.25">
      <c r="A539" s="17"/>
      <c r="B539" s="17"/>
      <c r="C539" s="37"/>
    </row>
    <row r="540" spans="1:3" x14ac:dyDescent="0.25">
      <c r="A540" s="17"/>
      <c r="B540" s="17"/>
      <c r="C540" s="37"/>
    </row>
    <row r="541" spans="1:3" x14ac:dyDescent="0.25">
      <c r="A541" s="17"/>
      <c r="B541" s="17"/>
      <c r="C541" s="37"/>
    </row>
    <row r="542" spans="1:3" x14ac:dyDescent="0.25">
      <c r="A542" s="17"/>
      <c r="B542" s="17"/>
      <c r="C542" s="37"/>
    </row>
    <row r="543" spans="1:3" x14ac:dyDescent="0.25">
      <c r="A543" s="17"/>
      <c r="B543" s="17"/>
      <c r="C543" s="37"/>
    </row>
    <row r="544" spans="1:3" x14ac:dyDescent="0.25">
      <c r="A544" s="17"/>
      <c r="B544" s="17"/>
      <c r="C544" s="37"/>
    </row>
    <row r="545" spans="1:3" x14ac:dyDescent="0.25">
      <c r="A545" s="17"/>
      <c r="B545" s="17"/>
      <c r="C545" s="37"/>
    </row>
    <row r="546" spans="1:3" x14ac:dyDescent="0.25">
      <c r="A546" s="17"/>
      <c r="B546" s="17"/>
      <c r="C546" s="37"/>
    </row>
    <row r="547" spans="1:3" x14ac:dyDescent="0.25">
      <c r="A547" s="17"/>
      <c r="B547" s="17"/>
      <c r="C547" s="37"/>
    </row>
    <row r="548" spans="1:3" x14ac:dyDescent="0.25">
      <c r="A548" s="17"/>
      <c r="B548" s="17"/>
      <c r="C548" s="37"/>
    </row>
    <row r="549" spans="1:3" x14ac:dyDescent="0.25">
      <c r="A549" s="17"/>
      <c r="B549" s="17"/>
      <c r="C549" s="37"/>
    </row>
    <row r="550" spans="1:3" x14ac:dyDescent="0.25">
      <c r="A550" s="17"/>
      <c r="B550" s="17"/>
      <c r="C550" s="37"/>
    </row>
    <row r="551" spans="1:3" x14ac:dyDescent="0.25">
      <c r="A551" s="17"/>
      <c r="B551" s="17"/>
      <c r="C551" s="37"/>
    </row>
    <row r="552" spans="1:3" x14ac:dyDescent="0.25">
      <c r="A552" s="17"/>
      <c r="B552" s="17"/>
      <c r="C552" s="37"/>
    </row>
    <row r="553" spans="1:3" x14ac:dyDescent="0.25">
      <c r="A553" s="17"/>
      <c r="B553" s="17"/>
      <c r="C553" s="37"/>
    </row>
    <row r="554" spans="1:3" x14ac:dyDescent="0.25">
      <c r="A554" s="17"/>
      <c r="B554" s="17"/>
      <c r="C554" s="37"/>
    </row>
    <row r="555" spans="1:3" x14ac:dyDescent="0.25">
      <c r="A555" s="17"/>
      <c r="B555" s="17"/>
      <c r="C555" s="37"/>
    </row>
    <row r="556" spans="1:3" x14ac:dyDescent="0.25">
      <c r="A556" s="17"/>
      <c r="B556" s="17"/>
      <c r="C556" s="37"/>
    </row>
    <row r="557" spans="1:3" x14ac:dyDescent="0.25">
      <c r="A557" s="17"/>
      <c r="B557" s="17"/>
      <c r="C557" s="37"/>
    </row>
    <row r="558" spans="1:3" x14ac:dyDescent="0.25">
      <c r="A558" s="17"/>
      <c r="B558" s="17"/>
      <c r="C558" s="37"/>
    </row>
    <row r="559" spans="1:3" x14ac:dyDescent="0.25">
      <c r="A559" s="17"/>
      <c r="B559" s="17"/>
      <c r="C559" s="37"/>
    </row>
    <row r="560" spans="1:3" x14ac:dyDescent="0.25">
      <c r="A560" s="17"/>
      <c r="B560" s="17"/>
      <c r="C560" s="37"/>
    </row>
    <row r="561" spans="1:3" x14ac:dyDescent="0.25">
      <c r="A561" s="17"/>
      <c r="B561" s="17"/>
      <c r="C561" s="37"/>
    </row>
    <row r="562" spans="1:3" x14ac:dyDescent="0.25">
      <c r="A562" s="17"/>
      <c r="B562" s="17"/>
      <c r="C562" s="37"/>
    </row>
    <row r="563" spans="1:3" x14ac:dyDescent="0.25">
      <c r="A563" s="17"/>
      <c r="B563" s="17"/>
      <c r="C563" s="37"/>
    </row>
    <row r="564" spans="1:3" x14ac:dyDescent="0.25">
      <c r="A564" s="17"/>
      <c r="B564" s="17"/>
      <c r="C564" s="37"/>
    </row>
    <row r="565" spans="1:3" x14ac:dyDescent="0.25">
      <c r="A565" s="17"/>
      <c r="B565" s="17"/>
      <c r="C565" s="37"/>
    </row>
    <row r="566" spans="1:3" x14ac:dyDescent="0.25">
      <c r="A566" s="17"/>
      <c r="B566" s="17"/>
      <c r="C566" s="37"/>
    </row>
    <row r="567" spans="1:3" x14ac:dyDescent="0.25">
      <c r="A567" s="17"/>
      <c r="B567" s="17"/>
      <c r="C567" s="37"/>
    </row>
    <row r="568" spans="1:3" x14ac:dyDescent="0.25">
      <c r="A568" s="17"/>
      <c r="B568" s="17"/>
      <c r="C568" s="37"/>
    </row>
    <row r="569" spans="1:3" x14ac:dyDescent="0.25">
      <c r="A569" s="17"/>
      <c r="B569" s="17"/>
      <c r="C569" s="37"/>
    </row>
    <row r="570" spans="1:3" x14ac:dyDescent="0.25">
      <c r="A570" s="17"/>
      <c r="B570" s="17"/>
      <c r="C570" s="37"/>
    </row>
    <row r="571" spans="1:3" x14ac:dyDescent="0.25">
      <c r="A571" s="17"/>
      <c r="B571" s="17"/>
      <c r="C571" s="37"/>
    </row>
    <row r="572" spans="1:3" x14ac:dyDescent="0.25">
      <c r="A572" s="17"/>
      <c r="B572" s="17"/>
      <c r="C572" s="37"/>
    </row>
    <row r="573" spans="1:3" x14ac:dyDescent="0.25">
      <c r="A573" s="17"/>
      <c r="B573" s="17"/>
      <c r="C573" s="37"/>
    </row>
    <row r="574" spans="1:3" x14ac:dyDescent="0.25">
      <c r="A574" s="17"/>
      <c r="B574" s="17"/>
      <c r="C574" s="37"/>
    </row>
    <row r="575" spans="1:3" x14ac:dyDescent="0.25">
      <c r="A575" s="17"/>
      <c r="B575" s="17"/>
      <c r="C575" s="37"/>
    </row>
    <row r="576" spans="1:3" x14ac:dyDescent="0.25">
      <c r="A576" s="17"/>
      <c r="B576" s="17"/>
      <c r="C576" s="37"/>
    </row>
    <row r="577" spans="1:3" x14ac:dyDescent="0.25">
      <c r="A577" s="17"/>
      <c r="B577" s="17"/>
      <c r="C577" s="37"/>
    </row>
    <row r="578" spans="1:3" x14ac:dyDescent="0.25">
      <c r="A578" s="17"/>
      <c r="B578" s="17"/>
      <c r="C578" s="37"/>
    </row>
    <row r="579" spans="1:3" x14ac:dyDescent="0.25">
      <c r="A579" s="17"/>
      <c r="B579" s="17"/>
      <c r="C579" s="37"/>
    </row>
    <row r="580" spans="1:3" x14ac:dyDescent="0.25">
      <c r="A580" s="17"/>
      <c r="B580" s="17"/>
      <c r="C580" s="37"/>
    </row>
    <row r="581" spans="1:3" x14ac:dyDescent="0.25">
      <c r="A581" s="17"/>
      <c r="B581" s="17"/>
      <c r="C581" s="37"/>
    </row>
    <row r="582" spans="1:3" x14ac:dyDescent="0.25">
      <c r="A582" s="17"/>
      <c r="B582" s="17"/>
      <c r="C582" s="37"/>
    </row>
    <row r="583" spans="1:3" x14ac:dyDescent="0.25">
      <c r="A583" s="17"/>
      <c r="B583" s="17"/>
      <c r="C583" s="37"/>
    </row>
    <row r="584" spans="1:3" x14ac:dyDescent="0.25">
      <c r="A584" s="17"/>
      <c r="B584" s="17"/>
      <c r="C584" s="37"/>
    </row>
    <row r="585" spans="1:3" x14ac:dyDescent="0.25">
      <c r="A585" s="17"/>
      <c r="B585" s="17"/>
      <c r="C585" s="37"/>
    </row>
    <row r="586" spans="1:3" x14ac:dyDescent="0.25">
      <c r="A586" s="17"/>
      <c r="B586" s="17"/>
      <c r="C586" s="37"/>
    </row>
    <row r="587" spans="1:3" x14ac:dyDescent="0.25">
      <c r="A587" s="17"/>
      <c r="B587" s="17"/>
      <c r="C587" s="37"/>
    </row>
    <row r="588" spans="1:3" x14ac:dyDescent="0.25">
      <c r="A588" s="17"/>
      <c r="B588" s="17"/>
      <c r="C588" s="37"/>
    </row>
    <row r="589" spans="1:3" x14ac:dyDescent="0.25">
      <c r="A589" s="17"/>
      <c r="B589" s="17"/>
      <c r="C589" s="37"/>
    </row>
    <row r="590" spans="1:3" x14ac:dyDescent="0.25">
      <c r="A590" s="17"/>
      <c r="B590" s="17"/>
      <c r="C590" s="37"/>
    </row>
    <row r="591" spans="1:3" x14ac:dyDescent="0.25">
      <c r="A591" s="17"/>
      <c r="B591" s="17"/>
      <c r="C591" s="37"/>
    </row>
    <row r="592" spans="1:3" x14ac:dyDescent="0.25">
      <c r="A592" s="17"/>
      <c r="B592" s="17"/>
      <c r="C592" s="37"/>
    </row>
    <row r="593" spans="1:3" x14ac:dyDescent="0.25">
      <c r="A593" s="17"/>
      <c r="B593" s="17"/>
      <c r="C593" s="37"/>
    </row>
    <row r="594" spans="1:3" x14ac:dyDescent="0.25">
      <c r="A594" s="17"/>
      <c r="B594" s="17"/>
      <c r="C594" s="37"/>
    </row>
    <row r="595" spans="1:3" x14ac:dyDescent="0.25">
      <c r="A595" s="17"/>
      <c r="B595" s="17"/>
      <c r="C595" s="37"/>
    </row>
    <row r="596" spans="1:3" x14ac:dyDescent="0.25">
      <c r="A596" s="17"/>
      <c r="B596" s="17"/>
      <c r="C596" s="37"/>
    </row>
    <row r="597" spans="1:3" x14ac:dyDescent="0.25">
      <c r="A597" s="17"/>
      <c r="B597" s="17"/>
      <c r="C597" s="37"/>
    </row>
    <row r="598" spans="1:3" x14ac:dyDescent="0.25">
      <c r="A598" s="17"/>
      <c r="B598" s="17"/>
      <c r="C598" s="37"/>
    </row>
    <row r="599" spans="1:3" x14ac:dyDescent="0.25">
      <c r="A599" s="17"/>
      <c r="B599" s="17"/>
      <c r="C599" s="37"/>
    </row>
    <row r="600" spans="1:3" x14ac:dyDescent="0.25">
      <c r="A600" s="17"/>
      <c r="B600" s="17"/>
      <c r="C600" s="37"/>
    </row>
    <row r="601" spans="1:3" x14ac:dyDescent="0.25">
      <c r="A601" s="17"/>
      <c r="B601" s="17"/>
      <c r="C601" s="37"/>
    </row>
    <row r="602" spans="1:3" x14ac:dyDescent="0.25">
      <c r="A602" s="17"/>
      <c r="B602" s="17"/>
      <c r="C602" s="37"/>
    </row>
    <row r="603" spans="1:3" x14ac:dyDescent="0.25">
      <c r="A603" s="17"/>
      <c r="B603" s="17"/>
      <c r="C603" s="37"/>
    </row>
    <row r="604" spans="1:3" x14ac:dyDescent="0.25">
      <c r="A604" s="17"/>
      <c r="B604" s="17"/>
      <c r="C604" s="37"/>
    </row>
    <row r="605" spans="1:3" x14ac:dyDescent="0.25">
      <c r="A605" s="17"/>
      <c r="B605" s="17"/>
      <c r="C605" s="37"/>
    </row>
    <row r="606" spans="1:3" x14ac:dyDescent="0.25">
      <c r="A606" s="17"/>
      <c r="B606" s="17"/>
      <c r="C606" s="37"/>
    </row>
    <row r="607" spans="1:3" x14ac:dyDescent="0.25">
      <c r="A607" s="17"/>
      <c r="B607" s="17"/>
      <c r="C607" s="37"/>
    </row>
    <row r="608" spans="1:3" x14ac:dyDescent="0.25">
      <c r="A608" s="17"/>
      <c r="B608" s="17"/>
      <c r="C608" s="37"/>
    </row>
    <row r="609" spans="1:3" x14ac:dyDescent="0.25">
      <c r="A609" s="17"/>
      <c r="B609" s="17"/>
      <c r="C609" s="37"/>
    </row>
    <row r="610" spans="1:3" x14ac:dyDescent="0.25">
      <c r="A610" s="17"/>
      <c r="B610" s="17"/>
      <c r="C610" s="37"/>
    </row>
    <row r="611" spans="1:3" x14ac:dyDescent="0.25">
      <c r="A611" s="17"/>
      <c r="B611" s="17"/>
      <c r="C611" s="37"/>
    </row>
    <row r="612" spans="1:3" x14ac:dyDescent="0.25">
      <c r="A612" s="17"/>
      <c r="B612" s="17"/>
      <c r="C612" s="37"/>
    </row>
    <row r="613" spans="1:3" x14ac:dyDescent="0.25">
      <c r="A613" s="17"/>
      <c r="B613" s="17"/>
      <c r="C613" s="37"/>
    </row>
    <row r="614" spans="1:3" x14ac:dyDescent="0.25">
      <c r="A614" s="17"/>
      <c r="B614" s="17"/>
      <c r="C614" s="37"/>
    </row>
    <row r="615" spans="1:3" x14ac:dyDescent="0.25">
      <c r="A615" s="17"/>
      <c r="B615" s="17"/>
      <c r="C615" s="37"/>
    </row>
    <row r="616" spans="1:3" x14ac:dyDescent="0.25">
      <c r="A616" s="17"/>
      <c r="B616" s="17"/>
      <c r="C616" s="37"/>
    </row>
    <row r="617" spans="1:3" x14ac:dyDescent="0.25">
      <c r="A617" s="17"/>
      <c r="B617" s="17"/>
      <c r="C617" s="37"/>
    </row>
    <row r="618" spans="1:3" x14ac:dyDescent="0.25">
      <c r="A618" s="17"/>
      <c r="B618" s="17"/>
      <c r="C618" s="37"/>
    </row>
    <row r="619" spans="1:3" x14ac:dyDescent="0.25">
      <c r="A619" s="17"/>
      <c r="B619" s="17"/>
      <c r="C619" s="37"/>
    </row>
    <row r="620" spans="1:3" x14ac:dyDescent="0.25">
      <c r="A620" s="17"/>
      <c r="B620" s="17"/>
      <c r="C620" s="37"/>
    </row>
    <row r="621" spans="1:3" x14ac:dyDescent="0.25">
      <c r="A621" s="17"/>
      <c r="B621" s="17"/>
      <c r="C621" s="37"/>
    </row>
    <row r="622" spans="1:3" x14ac:dyDescent="0.25">
      <c r="A622" s="17"/>
      <c r="B622" s="17"/>
      <c r="C622" s="37"/>
    </row>
    <row r="623" spans="1:3" x14ac:dyDescent="0.25">
      <c r="A623" s="17"/>
      <c r="B623" s="17"/>
      <c r="C623" s="37"/>
    </row>
    <row r="624" spans="1:3" x14ac:dyDescent="0.25">
      <c r="A624" s="17"/>
      <c r="B624" s="17"/>
      <c r="C624" s="37"/>
    </row>
    <row r="625" spans="1:3" x14ac:dyDescent="0.25">
      <c r="A625" s="17"/>
      <c r="B625" s="17"/>
      <c r="C625" s="37"/>
    </row>
    <row r="626" spans="1:3" x14ac:dyDescent="0.25">
      <c r="A626" s="17"/>
      <c r="B626" s="17"/>
      <c r="C626" s="37"/>
    </row>
    <row r="627" spans="1:3" x14ac:dyDescent="0.25">
      <c r="A627" s="17"/>
      <c r="B627" s="17"/>
      <c r="C627" s="37"/>
    </row>
    <row r="628" spans="1:3" x14ac:dyDescent="0.25">
      <c r="A628" s="17"/>
      <c r="B628" s="17"/>
      <c r="C628" s="37"/>
    </row>
    <row r="629" spans="1:3" x14ac:dyDescent="0.25">
      <c r="A629" s="17"/>
      <c r="B629" s="17"/>
      <c r="C629" s="37"/>
    </row>
    <row r="630" spans="1:3" x14ac:dyDescent="0.25">
      <c r="A630" s="17"/>
      <c r="B630" s="17"/>
      <c r="C630" s="37"/>
    </row>
    <row r="631" spans="1:3" x14ac:dyDescent="0.25">
      <c r="A631" s="17"/>
      <c r="B631" s="17"/>
      <c r="C631" s="37"/>
    </row>
    <row r="632" spans="1:3" x14ac:dyDescent="0.25">
      <c r="A632" s="17"/>
      <c r="B632" s="17"/>
      <c r="C632" s="37"/>
    </row>
    <row r="633" spans="1:3" x14ac:dyDescent="0.25">
      <c r="A633" s="17"/>
      <c r="B633" s="17"/>
      <c r="C633" s="37"/>
    </row>
    <row r="634" spans="1:3" x14ac:dyDescent="0.25">
      <c r="A634" s="17"/>
      <c r="B634" s="17"/>
      <c r="C634" s="37"/>
    </row>
    <row r="635" spans="1:3" x14ac:dyDescent="0.25">
      <c r="A635" s="17"/>
      <c r="B635" s="17"/>
      <c r="C635" s="37"/>
    </row>
    <row r="636" spans="1:3" x14ac:dyDescent="0.25">
      <c r="A636" s="17"/>
      <c r="B636" s="17"/>
      <c r="C636" s="37"/>
    </row>
    <row r="637" spans="1:3" x14ac:dyDescent="0.25">
      <c r="A637" s="17"/>
      <c r="B637" s="17"/>
      <c r="C637" s="37"/>
    </row>
    <row r="638" spans="1:3" x14ac:dyDescent="0.25">
      <c r="A638" s="17"/>
      <c r="B638" s="17"/>
      <c r="C638" s="37"/>
    </row>
    <row r="639" spans="1:3" x14ac:dyDescent="0.25">
      <c r="A639" s="17"/>
      <c r="B639" s="17"/>
      <c r="C639" s="37"/>
    </row>
    <row r="640" spans="1:3" x14ac:dyDescent="0.25">
      <c r="A640" s="17"/>
      <c r="B640" s="17"/>
      <c r="C640" s="37"/>
    </row>
    <row r="641" spans="1:3" x14ac:dyDescent="0.25">
      <c r="A641" s="17"/>
      <c r="B641" s="17"/>
      <c r="C641" s="37"/>
    </row>
    <row r="642" spans="1:3" x14ac:dyDescent="0.25">
      <c r="A642" s="17"/>
      <c r="B642" s="17"/>
      <c r="C642" s="37"/>
    </row>
    <row r="643" spans="1:3" x14ac:dyDescent="0.25">
      <c r="A643" s="17"/>
      <c r="B643" s="17"/>
      <c r="C643" s="37"/>
    </row>
    <row r="644" spans="1:3" x14ac:dyDescent="0.25">
      <c r="A644" s="17"/>
      <c r="B644" s="17"/>
      <c r="C644" s="37"/>
    </row>
    <row r="645" spans="1:3" x14ac:dyDescent="0.25">
      <c r="A645" s="17"/>
      <c r="B645" s="17"/>
      <c r="C645" s="37"/>
    </row>
    <row r="646" spans="1:3" x14ac:dyDescent="0.25">
      <c r="A646" s="17"/>
      <c r="B646" s="17"/>
      <c r="C646" s="37"/>
    </row>
    <row r="647" spans="1:3" x14ac:dyDescent="0.25">
      <c r="A647" s="17"/>
      <c r="B647" s="17"/>
      <c r="C647" s="37"/>
    </row>
    <row r="648" spans="1:3" x14ac:dyDescent="0.25">
      <c r="A648" s="17"/>
      <c r="B648" s="17"/>
      <c r="C648" s="37"/>
    </row>
    <row r="649" spans="1:3" x14ac:dyDescent="0.25">
      <c r="A649" s="17"/>
      <c r="B649" s="17"/>
      <c r="C649" s="37"/>
    </row>
    <row r="650" spans="1:3" x14ac:dyDescent="0.25">
      <c r="A650" s="17"/>
      <c r="B650" s="17"/>
      <c r="C650" s="37"/>
    </row>
    <row r="651" spans="1:3" x14ac:dyDescent="0.25">
      <c r="A651" s="17"/>
      <c r="B651" s="17"/>
      <c r="C651" s="37"/>
    </row>
    <row r="652" spans="1:3" x14ac:dyDescent="0.25">
      <c r="A652" s="17"/>
      <c r="B652" s="17"/>
      <c r="C652" s="37"/>
    </row>
    <row r="653" spans="1:3" x14ac:dyDescent="0.25">
      <c r="A653" s="17"/>
      <c r="B653" s="17"/>
      <c r="C653" s="37"/>
    </row>
    <row r="654" spans="1:3" x14ac:dyDescent="0.25">
      <c r="A654" s="17"/>
      <c r="B654" s="17"/>
      <c r="C654" s="37"/>
    </row>
    <row r="655" spans="1:3" x14ac:dyDescent="0.25">
      <c r="A655" s="17"/>
      <c r="B655" s="17"/>
      <c r="C655" s="37"/>
    </row>
    <row r="656" spans="1:3" x14ac:dyDescent="0.25">
      <c r="A656" s="17"/>
      <c r="B656" s="17"/>
      <c r="C656" s="37"/>
    </row>
    <row r="657" spans="1:3" x14ac:dyDescent="0.25">
      <c r="A657" s="17"/>
      <c r="B657" s="17"/>
      <c r="C657" s="37"/>
    </row>
    <row r="658" spans="1:3" x14ac:dyDescent="0.25">
      <c r="A658" s="17"/>
      <c r="B658" s="17"/>
      <c r="C658" s="37"/>
    </row>
    <row r="659" spans="1:3" x14ac:dyDescent="0.25">
      <c r="A659" s="17"/>
      <c r="B659" s="17"/>
      <c r="C659" s="37"/>
    </row>
    <row r="660" spans="1:3" x14ac:dyDescent="0.25">
      <c r="A660" s="17"/>
      <c r="B660" s="17"/>
      <c r="C660" s="37"/>
    </row>
    <row r="661" spans="1:3" x14ac:dyDescent="0.25">
      <c r="A661" s="17"/>
      <c r="B661" s="17"/>
      <c r="C661" s="37"/>
    </row>
    <row r="662" spans="1:3" x14ac:dyDescent="0.25">
      <c r="A662" s="17"/>
      <c r="B662" s="17"/>
      <c r="C662" s="37"/>
    </row>
    <row r="663" spans="1:3" x14ac:dyDescent="0.25">
      <c r="A663" s="17"/>
      <c r="B663" s="17"/>
      <c r="C663" s="37"/>
    </row>
    <row r="664" spans="1:3" x14ac:dyDescent="0.25">
      <c r="A664" s="17"/>
      <c r="B664" s="17"/>
      <c r="C664" s="37"/>
    </row>
    <row r="665" spans="1:3" x14ac:dyDescent="0.25">
      <c r="A665" s="17"/>
      <c r="B665" s="17"/>
      <c r="C665" s="37"/>
    </row>
    <row r="666" spans="1:3" x14ac:dyDescent="0.25">
      <c r="A666" s="17"/>
      <c r="B666" s="17"/>
      <c r="C666" s="37"/>
    </row>
    <row r="667" spans="1:3" x14ac:dyDescent="0.25">
      <c r="A667" s="17"/>
      <c r="B667" s="17"/>
      <c r="C667" s="37"/>
    </row>
    <row r="668" spans="1:3" x14ac:dyDescent="0.25">
      <c r="A668" s="17"/>
      <c r="B668" s="17"/>
      <c r="C668" s="37"/>
    </row>
    <row r="669" spans="1:3" x14ac:dyDescent="0.25">
      <c r="A669" s="17"/>
      <c r="B669" s="17"/>
      <c r="C669" s="37"/>
    </row>
    <row r="670" spans="1:3" x14ac:dyDescent="0.25">
      <c r="A670" s="17"/>
      <c r="B670" s="17"/>
      <c r="C670" s="37"/>
    </row>
    <row r="671" spans="1:3" x14ac:dyDescent="0.25">
      <c r="A671" s="17"/>
      <c r="B671" s="17"/>
      <c r="C671" s="37"/>
    </row>
    <row r="672" spans="1:3" x14ac:dyDescent="0.25">
      <c r="A672" s="17"/>
      <c r="B672" s="17"/>
      <c r="C672" s="37"/>
    </row>
    <row r="673" spans="1:3" x14ac:dyDescent="0.25">
      <c r="A673" s="17"/>
      <c r="B673" s="17"/>
      <c r="C673" s="37"/>
    </row>
    <row r="674" spans="1:3" x14ac:dyDescent="0.25">
      <c r="A674" s="17"/>
      <c r="B674" s="17"/>
      <c r="C674" s="37"/>
    </row>
    <row r="675" spans="1:3" x14ac:dyDescent="0.25">
      <c r="A675" s="17"/>
      <c r="B675" s="17"/>
      <c r="C675" s="37"/>
    </row>
    <row r="676" spans="1:3" x14ac:dyDescent="0.25">
      <c r="A676" s="17"/>
      <c r="B676" s="17"/>
      <c r="C676" s="37"/>
    </row>
    <row r="677" spans="1:3" x14ac:dyDescent="0.25">
      <c r="A677" s="17"/>
      <c r="B677" s="17"/>
      <c r="C677" s="37"/>
    </row>
    <row r="678" spans="1:3" x14ac:dyDescent="0.25">
      <c r="A678" s="17"/>
      <c r="B678" s="17"/>
      <c r="C678" s="37"/>
    </row>
    <row r="679" spans="1:3" x14ac:dyDescent="0.25">
      <c r="A679" s="17"/>
      <c r="B679" s="17"/>
      <c r="C679" s="37"/>
    </row>
    <row r="680" spans="1:3" x14ac:dyDescent="0.25">
      <c r="A680" s="17"/>
      <c r="B680" s="17"/>
      <c r="C680" s="37"/>
    </row>
    <row r="681" spans="1:3" x14ac:dyDescent="0.25">
      <c r="A681" s="17"/>
      <c r="B681" s="17"/>
      <c r="C681" s="37"/>
    </row>
    <row r="682" spans="1:3" x14ac:dyDescent="0.25">
      <c r="A682" s="17"/>
      <c r="B682" s="17"/>
      <c r="C682" s="37"/>
    </row>
    <row r="683" spans="1:3" x14ac:dyDescent="0.25">
      <c r="A683" s="17"/>
      <c r="B683" s="17"/>
      <c r="C683" s="37"/>
    </row>
    <row r="684" spans="1:3" x14ac:dyDescent="0.25">
      <c r="A684" s="17"/>
      <c r="B684" s="17"/>
      <c r="C684" s="37"/>
    </row>
    <row r="685" spans="1:3" x14ac:dyDescent="0.25">
      <c r="A685" s="17"/>
      <c r="B685" s="17"/>
      <c r="C685" s="37"/>
    </row>
    <row r="686" spans="1:3" x14ac:dyDescent="0.25">
      <c r="A686" s="17"/>
      <c r="B686" s="17"/>
      <c r="C686" s="37"/>
    </row>
    <row r="687" spans="1:3" x14ac:dyDescent="0.25">
      <c r="A687" s="17"/>
      <c r="B687" s="17"/>
      <c r="C687" s="37"/>
    </row>
    <row r="688" spans="1:3" x14ac:dyDescent="0.25">
      <c r="A688" s="17"/>
      <c r="B688" s="17"/>
      <c r="C688" s="37"/>
    </row>
    <row r="689" spans="1:3" x14ac:dyDescent="0.25">
      <c r="A689" s="17"/>
      <c r="B689" s="17"/>
      <c r="C689" s="37"/>
    </row>
    <row r="690" spans="1:3" x14ac:dyDescent="0.25">
      <c r="A690" s="17"/>
      <c r="B690" s="17"/>
      <c r="C690" s="37"/>
    </row>
    <row r="691" spans="1:3" x14ac:dyDescent="0.25">
      <c r="A691" s="17"/>
      <c r="B691" s="17"/>
      <c r="C691" s="37"/>
    </row>
    <row r="692" spans="1:3" x14ac:dyDescent="0.25">
      <c r="A692" s="17"/>
      <c r="B692" s="17"/>
      <c r="C692" s="37"/>
    </row>
    <row r="693" spans="1:3" x14ac:dyDescent="0.25">
      <c r="A693" s="17"/>
      <c r="B693" s="17"/>
      <c r="C693" s="37"/>
    </row>
    <row r="694" spans="1:3" x14ac:dyDescent="0.25">
      <c r="A694" s="17"/>
      <c r="B694" s="17"/>
      <c r="C694" s="37"/>
    </row>
    <row r="695" spans="1:3" x14ac:dyDescent="0.25">
      <c r="A695" s="17"/>
      <c r="B695" s="17"/>
      <c r="C695" s="37"/>
    </row>
    <row r="696" spans="1:3" x14ac:dyDescent="0.25">
      <c r="A696" s="17"/>
      <c r="B696" s="17"/>
      <c r="C696" s="37"/>
    </row>
    <row r="697" spans="1:3" x14ac:dyDescent="0.25">
      <c r="A697" s="17"/>
      <c r="B697" s="17"/>
      <c r="C697" s="37"/>
    </row>
    <row r="698" spans="1:3" x14ac:dyDescent="0.25">
      <c r="A698" s="17"/>
      <c r="B698" s="17"/>
      <c r="C698" s="37"/>
    </row>
    <row r="699" spans="1:3" x14ac:dyDescent="0.25">
      <c r="A699" s="17"/>
      <c r="B699" s="17"/>
      <c r="C699" s="37"/>
    </row>
    <row r="700" spans="1:3" x14ac:dyDescent="0.25">
      <c r="A700" s="17"/>
      <c r="B700" s="17"/>
      <c r="C700" s="37"/>
    </row>
    <row r="701" spans="1:3" x14ac:dyDescent="0.25">
      <c r="A701" s="17"/>
      <c r="B701" s="17"/>
      <c r="C701" s="37"/>
    </row>
    <row r="702" spans="1:3" x14ac:dyDescent="0.25">
      <c r="A702" s="17"/>
      <c r="B702" s="17"/>
      <c r="C702" s="37"/>
    </row>
    <row r="703" spans="1:3" x14ac:dyDescent="0.25">
      <c r="A703" s="17"/>
      <c r="B703" s="17"/>
      <c r="C703" s="37"/>
    </row>
    <row r="704" spans="1:3" x14ac:dyDescent="0.25">
      <c r="A704" s="17"/>
      <c r="B704" s="17"/>
      <c r="C704" s="37"/>
    </row>
    <row r="705" spans="1:3" x14ac:dyDescent="0.25">
      <c r="A705" s="17"/>
      <c r="B705" s="17"/>
      <c r="C705" s="37"/>
    </row>
    <row r="706" spans="1:3" x14ac:dyDescent="0.25">
      <c r="A706" s="17"/>
      <c r="B706" s="17"/>
      <c r="C706" s="37"/>
    </row>
    <row r="707" spans="1:3" x14ac:dyDescent="0.25">
      <c r="A707" s="17"/>
      <c r="B707" s="17"/>
      <c r="C707" s="37"/>
    </row>
    <row r="708" spans="1:3" x14ac:dyDescent="0.25">
      <c r="A708" s="17"/>
      <c r="B708" s="17"/>
      <c r="C708" s="37"/>
    </row>
    <row r="709" spans="1:3" x14ac:dyDescent="0.25">
      <c r="A709" s="17"/>
      <c r="B709" s="17"/>
      <c r="C709" s="37"/>
    </row>
    <row r="710" spans="1:3" x14ac:dyDescent="0.25">
      <c r="A710" s="17"/>
      <c r="B710" s="17"/>
      <c r="C710" s="37"/>
    </row>
    <row r="711" spans="1:3" x14ac:dyDescent="0.25">
      <c r="A711" s="17"/>
      <c r="B711" s="17"/>
      <c r="C711" s="37"/>
    </row>
    <row r="712" spans="1:3" x14ac:dyDescent="0.25">
      <c r="A712" s="17"/>
      <c r="B712" s="17"/>
      <c r="C712" s="37"/>
    </row>
    <row r="713" spans="1:3" x14ac:dyDescent="0.25">
      <c r="A713" s="17"/>
      <c r="B713" s="17"/>
      <c r="C713" s="37"/>
    </row>
    <row r="714" spans="1:3" x14ac:dyDescent="0.25">
      <c r="A714" s="17"/>
      <c r="B714" s="17"/>
      <c r="C714" s="37"/>
    </row>
    <row r="715" spans="1:3" x14ac:dyDescent="0.25">
      <c r="A715" s="17"/>
      <c r="B715" s="17"/>
      <c r="C715" s="37"/>
    </row>
    <row r="716" spans="1:3" x14ac:dyDescent="0.25">
      <c r="A716" s="17"/>
      <c r="B716" s="17"/>
      <c r="C716" s="37"/>
    </row>
    <row r="717" spans="1:3" x14ac:dyDescent="0.25">
      <c r="A717" s="17"/>
      <c r="B717" s="17"/>
      <c r="C717" s="37"/>
    </row>
    <row r="718" spans="1:3" x14ac:dyDescent="0.25">
      <c r="A718" s="17"/>
      <c r="B718" s="17"/>
      <c r="C718" s="37"/>
    </row>
    <row r="719" spans="1:3" x14ac:dyDescent="0.25">
      <c r="A719" s="17"/>
      <c r="B719" s="17"/>
      <c r="C719" s="37"/>
    </row>
    <row r="720" spans="1:3" x14ac:dyDescent="0.25">
      <c r="A720" s="17"/>
      <c r="B720" s="17"/>
      <c r="C720" s="37"/>
    </row>
    <row r="721" spans="1:3" x14ac:dyDescent="0.25">
      <c r="A721" s="17"/>
      <c r="B721" s="17"/>
      <c r="C721" s="37"/>
    </row>
    <row r="722" spans="1:3" x14ac:dyDescent="0.25">
      <c r="A722" s="17"/>
      <c r="B722" s="17"/>
      <c r="C722" s="37"/>
    </row>
    <row r="723" spans="1:3" x14ac:dyDescent="0.25">
      <c r="A723" s="17"/>
      <c r="B723" s="17"/>
      <c r="C723" s="37"/>
    </row>
    <row r="724" spans="1:3" x14ac:dyDescent="0.25">
      <c r="A724" s="17"/>
      <c r="B724" s="17"/>
      <c r="C724" s="37"/>
    </row>
    <row r="725" spans="1:3" x14ac:dyDescent="0.25">
      <c r="A725" s="17"/>
      <c r="B725" s="17"/>
      <c r="C725" s="37"/>
    </row>
    <row r="726" spans="1:3" x14ac:dyDescent="0.25">
      <c r="A726" s="17"/>
      <c r="B726" s="17"/>
      <c r="C726" s="37"/>
    </row>
    <row r="727" spans="1:3" x14ac:dyDescent="0.25">
      <c r="A727" s="17"/>
      <c r="B727" s="17"/>
      <c r="C727" s="37"/>
    </row>
    <row r="728" spans="1:3" x14ac:dyDescent="0.25">
      <c r="A728" s="17"/>
      <c r="B728" s="17"/>
      <c r="C728" s="37"/>
    </row>
    <row r="729" spans="1:3" x14ac:dyDescent="0.25">
      <c r="A729" s="17"/>
      <c r="B729" s="17"/>
      <c r="C729" s="37"/>
    </row>
    <row r="730" spans="1:3" x14ac:dyDescent="0.25">
      <c r="A730" s="17"/>
      <c r="B730" s="17"/>
      <c r="C730" s="37"/>
    </row>
    <row r="731" spans="1:3" x14ac:dyDescent="0.25">
      <c r="A731" s="17"/>
      <c r="B731" s="17"/>
      <c r="C731" s="37"/>
    </row>
    <row r="732" spans="1:3" x14ac:dyDescent="0.25">
      <c r="A732" s="17"/>
      <c r="B732" s="17"/>
      <c r="C732" s="37"/>
    </row>
    <row r="733" spans="1:3" x14ac:dyDescent="0.25">
      <c r="A733" s="17"/>
      <c r="B733" s="17"/>
      <c r="C733" s="37"/>
    </row>
    <row r="734" spans="1:3" x14ac:dyDescent="0.25">
      <c r="A734" s="17"/>
      <c r="B734" s="17"/>
      <c r="C734" s="37"/>
    </row>
    <row r="735" spans="1:3" x14ac:dyDescent="0.25">
      <c r="A735" s="17"/>
      <c r="B735" s="17"/>
      <c r="C735" s="37"/>
    </row>
    <row r="736" spans="1:3" x14ac:dyDescent="0.25">
      <c r="A736" s="17"/>
      <c r="B736" s="17"/>
      <c r="C736" s="37"/>
    </row>
    <row r="737" spans="1:3" x14ac:dyDescent="0.25">
      <c r="A737" s="17"/>
      <c r="B737" s="17"/>
      <c r="C737" s="37"/>
    </row>
    <row r="738" spans="1:3" x14ac:dyDescent="0.25">
      <c r="A738" s="17"/>
      <c r="B738" s="17"/>
      <c r="C738" s="37"/>
    </row>
    <row r="739" spans="1:3" x14ac:dyDescent="0.25">
      <c r="A739" s="17"/>
      <c r="B739" s="17"/>
      <c r="C739" s="37"/>
    </row>
    <row r="740" spans="1:3" x14ac:dyDescent="0.25">
      <c r="A740" s="17"/>
      <c r="B740" s="17"/>
      <c r="C740" s="37"/>
    </row>
    <row r="741" spans="1:3" x14ac:dyDescent="0.25">
      <c r="A741" s="17"/>
      <c r="B741" s="17"/>
      <c r="C741" s="37"/>
    </row>
    <row r="742" spans="1:3" x14ac:dyDescent="0.25">
      <c r="A742" s="17"/>
      <c r="B742" s="17"/>
      <c r="C742" s="37"/>
    </row>
    <row r="743" spans="1:3" x14ac:dyDescent="0.25">
      <c r="A743" s="17"/>
      <c r="B743" s="17"/>
      <c r="C743" s="37"/>
    </row>
    <row r="744" spans="1:3" x14ac:dyDescent="0.25">
      <c r="A744" s="17"/>
      <c r="B744" s="17"/>
      <c r="C744" s="37"/>
    </row>
    <row r="745" spans="1:3" x14ac:dyDescent="0.25">
      <c r="A745" s="17"/>
      <c r="B745" s="17"/>
      <c r="C745" s="37"/>
    </row>
    <row r="746" spans="1:3" x14ac:dyDescent="0.25">
      <c r="A746" s="17"/>
      <c r="B746" s="17"/>
      <c r="C746" s="37"/>
    </row>
    <row r="747" spans="1:3" x14ac:dyDescent="0.25">
      <c r="A747" s="17"/>
      <c r="B747" s="17"/>
      <c r="C747" s="37"/>
    </row>
    <row r="748" spans="1:3" x14ac:dyDescent="0.25">
      <c r="A748" s="17"/>
      <c r="B748" s="17"/>
      <c r="C748" s="37"/>
    </row>
    <row r="749" spans="1:3" x14ac:dyDescent="0.25">
      <c r="A749" s="17"/>
      <c r="B749" s="17"/>
      <c r="C749" s="37"/>
    </row>
    <row r="750" spans="1:3" x14ac:dyDescent="0.25">
      <c r="A750" s="17"/>
      <c r="B750" s="17"/>
      <c r="C750" s="37"/>
    </row>
    <row r="751" spans="1:3" x14ac:dyDescent="0.25">
      <c r="A751" s="17"/>
      <c r="B751" s="17"/>
      <c r="C751" s="37"/>
    </row>
    <row r="752" spans="1:3" x14ac:dyDescent="0.25">
      <c r="A752" s="17"/>
      <c r="B752" s="17"/>
      <c r="C752" s="37"/>
    </row>
    <row r="753" spans="1:3" x14ac:dyDescent="0.25">
      <c r="A753" s="17"/>
      <c r="B753" s="17"/>
      <c r="C753" s="37"/>
    </row>
    <row r="754" spans="1:3" x14ac:dyDescent="0.25">
      <c r="A754" s="17"/>
      <c r="B754" s="17"/>
      <c r="C754" s="37"/>
    </row>
    <row r="755" spans="1:3" x14ac:dyDescent="0.25">
      <c r="A755" s="17"/>
      <c r="B755" s="17"/>
      <c r="C755" s="37"/>
    </row>
    <row r="756" spans="1:3" x14ac:dyDescent="0.25">
      <c r="A756" s="17"/>
      <c r="B756" s="17"/>
      <c r="C756" s="37"/>
    </row>
    <row r="757" spans="1:3" x14ac:dyDescent="0.25">
      <c r="A757" s="17"/>
      <c r="B757" s="17"/>
      <c r="C757" s="37"/>
    </row>
    <row r="758" spans="1:3" x14ac:dyDescent="0.25">
      <c r="A758" s="17"/>
      <c r="B758" s="17"/>
      <c r="C758" s="37"/>
    </row>
    <row r="759" spans="1:3" x14ac:dyDescent="0.25">
      <c r="A759" s="17"/>
      <c r="B759" s="17"/>
      <c r="C759" s="37"/>
    </row>
    <row r="760" spans="1:3" x14ac:dyDescent="0.25">
      <c r="A760" s="17"/>
      <c r="B760" s="17"/>
      <c r="C760" s="37"/>
    </row>
    <row r="761" spans="1:3" x14ac:dyDescent="0.25">
      <c r="A761" s="17"/>
      <c r="B761" s="17"/>
      <c r="C761" s="37"/>
    </row>
    <row r="762" spans="1:3" x14ac:dyDescent="0.25">
      <c r="A762" s="17"/>
      <c r="B762" s="17"/>
      <c r="C762" s="37"/>
    </row>
    <row r="763" spans="1:3" x14ac:dyDescent="0.25">
      <c r="A763" s="17"/>
      <c r="B763" s="17"/>
      <c r="C763" s="37"/>
    </row>
    <row r="764" spans="1:3" x14ac:dyDescent="0.25">
      <c r="A764" s="17"/>
      <c r="B764" s="17"/>
      <c r="C764" s="37"/>
    </row>
    <row r="765" spans="1:3" x14ac:dyDescent="0.25">
      <c r="A765" s="17"/>
      <c r="B765" s="17"/>
      <c r="C765" s="37"/>
    </row>
    <row r="766" spans="1:3" x14ac:dyDescent="0.25">
      <c r="A766" s="17"/>
      <c r="B766" s="17"/>
      <c r="C766" s="37"/>
    </row>
    <row r="767" spans="1:3" x14ac:dyDescent="0.25">
      <c r="A767" s="17"/>
      <c r="B767" s="17"/>
      <c r="C767" s="37"/>
    </row>
    <row r="768" spans="1:3" x14ac:dyDescent="0.25">
      <c r="A768" s="17"/>
      <c r="B768" s="17"/>
      <c r="C768" s="37"/>
    </row>
    <row r="769" spans="1:3" x14ac:dyDescent="0.25">
      <c r="A769" s="17"/>
      <c r="B769" s="17"/>
      <c r="C769" s="37"/>
    </row>
    <row r="770" spans="1:3" x14ac:dyDescent="0.25">
      <c r="A770" s="17"/>
      <c r="B770" s="17"/>
      <c r="C770" s="37"/>
    </row>
    <row r="771" spans="1:3" x14ac:dyDescent="0.25">
      <c r="A771" s="17"/>
      <c r="B771" s="17"/>
      <c r="C771" s="37"/>
    </row>
    <row r="772" spans="1:3" x14ac:dyDescent="0.25">
      <c r="A772" s="17"/>
      <c r="B772" s="17"/>
      <c r="C772" s="37"/>
    </row>
    <row r="773" spans="1:3" x14ac:dyDescent="0.25">
      <c r="A773" s="17"/>
      <c r="B773" s="17"/>
      <c r="C773" s="37"/>
    </row>
    <row r="774" spans="1:3" x14ac:dyDescent="0.25">
      <c r="A774" s="17"/>
      <c r="B774" s="17"/>
      <c r="C774" s="37"/>
    </row>
    <row r="775" spans="1:3" x14ac:dyDescent="0.25">
      <c r="A775" s="17"/>
      <c r="B775" s="17"/>
      <c r="C775" s="37"/>
    </row>
    <row r="776" spans="1:3" x14ac:dyDescent="0.25">
      <c r="A776" s="17"/>
      <c r="B776" s="17"/>
      <c r="C776" s="37"/>
    </row>
    <row r="777" spans="1:3" x14ac:dyDescent="0.25">
      <c r="A777" s="17"/>
      <c r="B777" s="17"/>
      <c r="C777" s="37"/>
    </row>
    <row r="778" spans="1:3" x14ac:dyDescent="0.25">
      <c r="A778" s="17"/>
      <c r="B778" s="17"/>
      <c r="C778" s="37"/>
    </row>
    <row r="779" spans="1:3" x14ac:dyDescent="0.25">
      <c r="A779" s="17"/>
      <c r="B779" s="17"/>
      <c r="C779" s="37"/>
    </row>
    <row r="780" spans="1:3" x14ac:dyDescent="0.25">
      <c r="A780" s="17"/>
      <c r="B780" s="17"/>
      <c r="C780" s="37"/>
    </row>
    <row r="781" spans="1:3" x14ac:dyDescent="0.25">
      <c r="A781" s="17"/>
      <c r="B781" s="17"/>
      <c r="C781" s="37"/>
    </row>
    <row r="782" spans="1:3" x14ac:dyDescent="0.25">
      <c r="A782" s="17"/>
      <c r="B782" s="17"/>
      <c r="C782" s="37"/>
    </row>
    <row r="783" spans="1:3" x14ac:dyDescent="0.25">
      <c r="A783" s="17"/>
      <c r="B783" s="17"/>
      <c r="C783" s="37"/>
    </row>
    <row r="784" spans="1:3" x14ac:dyDescent="0.25">
      <c r="A784" s="17"/>
      <c r="B784" s="17"/>
      <c r="C784" s="37"/>
    </row>
    <row r="785" spans="1:3" x14ac:dyDescent="0.25">
      <c r="A785" s="17"/>
      <c r="B785" s="17"/>
      <c r="C785" s="37"/>
    </row>
    <row r="786" spans="1:3" x14ac:dyDescent="0.25">
      <c r="A786" s="17"/>
      <c r="B786" s="17"/>
      <c r="C786" s="37"/>
    </row>
    <row r="787" spans="1:3" x14ac:dyDescent="0.25">
      <c r="A787" s="17"/>
      <c r="B787" s="17"/>
      <c r="C787" s="37"/>
    </row>
    <row r="788" spans="1:3" x14ac:dyDescent="0.25">
      <c r="A788" s="17"/>
      <c r="B788" s="17"/>
      <c r="C788" s="37"/>
    </row>
    <row r="789" spans="1:3" x14ac:dyDescent="0.25">
      <c r="A789" s="17"/>
      <c r="B789" s="17"/>
      <c r="C789" s="37"/>
    </row>
    <row r="790" spans="1:3" x14ac:dyDescent="0.25">
      <c r="A790" s="17"/>
      <c r="B790" s="17"/>
      <c r="C790" s="37"/>
    </row>
    <row r="791" spans="1:3" x14ac:dyDescent="0.25">
      <c r="A791" s="17"/>
      <c r="B791" s="17"/>
      <c r="C791" s="37"/>
    </row>
    <row r="792" spans="1:3" x14ac:dyDescent="0.25">
      <c r="A792" s="17"/>
      <c r="B792" s="17"/>
      <c r="C792" s="37"/>
    </row>
    <row r="793" spans="1:3" x14ac:dyDescent="0.25">
      <c r="A793" s="17"/>
      <c r="B793" s="17"/>
      <c r="C793" s="37"/>
    </row>
    <row r="794" spans="1:3" x14ac:dyDescent="0.25">
      <c r="A794" s="17"/>
      <c r="B794" s="17"/>
      <c r="C794" s="37"/>
    </row>
    <row r="795" spans="1:3" x14ac:dyDescent="0.25">
      <c r="A795" s="17"/>
      <c r="B795" s="17"/>
      <c r="C795" s="37"/>
    </row>
    <row r="796" spans="1:3" x14ac:dyDescent="0.25">
      <c r="A796" s="17"/>
      <c r="B796" s="17"/>
      <c r="C796" s="37"/>
    </row>
    <row r="797" spans="1:3" x14ac:dyDescent="0.25">
      <c r="A797" s="17"/>
      <c r="B797" s="17"/>
      <c r="C797" s="37"/>
    </row>
    <row r="798" spans="1:3" x14ac:dyDescent="0.25">
      <c r="A798" s="17"/>
      <c r="B798" s="17"/>
      <c r="C798" s="37"/>
    </row>
    <row r="799" spans="1:3" x14ac:dyDescent="0.25">
      <c r="A799" s="17"/>
      <c r="B799" s="17"/>
      <c r="C799" s="37"/>
    </row>
    <row r="800" spans="1:3" x14ac:dyDescent="0.25">
      <c r="A800" s="17"/>
      <c r="B800" s="17"/>
      <c r="C800" s="37"/>
    </row>
    <row r="801" spans="1:3" x14ac:dyDescent="0.25">
      <c r="A801" s="17"/>
      <c r="B801" s="17"/>
      <c r="C801" s="37"/>
    </row>
    <row r="802" spans="1:3" x14ac:dyDescent="0.25">
      <c r="A802" s="17"/>
      <c r="B802" s="17"/>
      <c r="C802" s="37"/>
    </row>
    <row r="803" spans="1:3" x14ac:dyDescent="0.25">
      <c r="A803" s="17"/>
      <c r="B803" s="17"/>
      <c r="C803" s="37"/>
    </row>
    <row r="804" spans="1:3" x14ac:dyDescent="0.25">
      <c r="A804" s="17"/>
      <c r="B804" s="17"/>
      <c r="C804" s="37"/>
    </row>
    <row r="805" spans="1:3" x14ac:dyDescent="0.25">
      <c r="A805" s="17"/>
      <c r="B805" s="17"/>
      <c r="C805" s="37"/>
    </row>
    <row r="806" spans="1:3" x14ac:dyDescent="0.25">
      <c r="A806" s="17"/>
      <c r="B806" s="17"/>
      <c r="C806" s="37"/>
    </row>
    <row r="807" spans="1:3" x14ac:dyDescent="0.25">
      <c r="A807" s="17"/>
      <c r="B807" s="17"/>
      <c r="C807" s="37"/>
    </row>
    <row r="808" spans="1:3" x14ac:dyDescent="0.25">
      <c r="A808" s="17"/>
      <c r="B808" s="17"/>
      <c r="C808" s="37"/>
    </row>
    <row r="809" spans="1:3" x14ac:dyDescent="0.25">
      <c r="A809" s="17"/>
      <c r="B809" s="17"/>
      <c r="C809" s="37"/>
    </row>
    <row r="810" spans="1:3" x14ac:dyDescent="0.25">
      <c r="A810" s="17"/>
      <c r="B810" s="17"/>
      <c r="C810" s="37"/>
    </row>
    <row r="811" spans="1:3" x14ac:dyDescent="0.25">
      <c r="A811" s="17"/>
      <c r="B811" s="17"/>
      <c r="C811" s="37"/>
    </row>
    <row r="812" spans="1:3" x14ac:dyDescent="0.25">
      <c r="A812" s="17"/>
      <c r="B812" s="17"/>
      <c r="C812" s="37"/>
    </row>
    <row r="813" spans="1:3" x14ac:dyDescent="0.25">
      <c r="A813" s="17"/>
      <c r="B813" s="17"/>
      <c r="C813" s="37"/>
    </row>
    <row r="814" spans="1:3" x14ac:dyDescent="0.25">
      <c r="A814" s="17"/>
      <c r="B814" s="17"/>
      <c r="C814" s="37"/>
    </row>
    <row r="815" spans="1:3" x14ac:dyDescent="0.25">
      <c r="A815" s="17"/>
      <c r="B815" s="17"/>
      <c r="C815" s="37"/>
    </row>
    <row r="816" spans="1:3" x14ac:dyDescent="0.25">
      <c r="A816" s="17"/>
      <c r="B816" s="17"/>
      <c r="C816" s="37"/>
    </row>
    <row r="817" spans="1:3" x14ac:dyDescent="0.25">
      <c r="A817" s="17"/>
      <c r="B817" s="17"/>
      <c r="C817" s="37"/>
    </row>
    <row r="818" spans="1:3" x14ac:dyDescent="0.25">
      <c r="A818" s="17"/>
      <c r="B818" s="17"/>
      <c r="C818" s="37"/>
    </row>
    <row r="819" spans="1:3" x14ac:dyDescent="0.25">
      <c r="A819" s="17"/>
      <c r="B819" s="17"/>
      <c r="C819" s="37"/>
    </row>
    <row r="820" spans="1:3" x14ac:dyDescent="0.25">
      <c r="A820" s="17"/>
      <c r="B820" s="17"/>
      <c r="C820" s="37"/>
    </row>
    <row r="821" spans="1:3" x14ac:dyDescent="0.25">
      <c r="A821" s="17"/>
      <c r="B821" s="17"/>
      <c r="C821" s="37"/>
    </row>
    <row r="822" spans="1:3" x14ac:dyDescent="0.25">
      <c r="A822" s="17"/>
      <c r="B822" s="17"/>
      <c r="C822" s="37"/>
    </row>
    <row r="823" spans="1:3" x14ac:dyDescent="0.25">
      <c r="A823" s="17"/>
      <c r="B823" s="17"/>
      <c r="C823" s="37"/>
    </row>
    <row r="824" spans="1:3" x14ac:dyDescent="0.25">
      <c r="A824" s="17"/>
      <c r="B824" s="17"/>
      <c r="C824" s="37"/>
    </row>
    <row r="825" spans="1:3" x14ac:dyDescent="0.25">
      <c r="A825" s="17"/>
      <c r="B825" s="17"/>
      <c r="C825" s="37"/>
    </row>
    <row r="826" spans="1:3" x14ac:dyDescent="0.25">
      <c r="A826" s="17"/>
      <c r="B826" s="17"/>
      <c r="C826" s="37"/>
    </row>
    <row r="827" spans="1:3" x14ac:dyDescent="0.25">
      <c r="A827" s="17"/>
      <c r="B827" s="17"/>
      <c r="C827" s="37"/>
    </row>
    <row r="828" spans="1:3" x14ac:dyDescent="0.25">
      <c r="A828" s="17"/>
      <c r="B828" s="17"/>
      <c r="C828" s="37"/>
    </row>
    <row r="829" spans="1:3" x14ac:dyDescent="0.25">
      <c r="A829" s="17"/>
      <c r="B829" s="17"/>
      <c r="C829" s="37"/>
    </row>
    <row r="830" spans="1:3" x14ac:dyDescent="0.25">
      <c r="A830" s="17"/>
      <c r="B830" s="17"/>
      <c r="C830" s="37"/>
    </row>
    <row r="831" spans="1:3" x14ac:dyDescent="0.25">
      <c r="A831" s="17"/>
      <c r="B831" s="17"/>
      <c r="C831" s="37"/>
    </row>
    <row r="832" spans="1:3" x14ac:dyDescent="0.25">
      <c r="A832" s="17"/>
      <c r="B832" s="17"/>
      <c r="C832" s="37"/>
    </row>
    <row r="833" spans="1:3" x14ac:dyDescent="0.25">
      <c r="A833" s="17"/>
      <c r="B833" s="17"/>
      <c r="C833" s="37"/>
    </row>
    <row r="834" spans="1:3" x14ac:dyDescent="0.25">
      <c r="A834" s="17"/>
      <c r="B834" s="17"/>
      <c r="C834" s="37"/>
    </row>
    <row r="835" spans="1:3" x14ac:dyDescent="0.25">
      <c r="A835" s="17"/>
      <c r="B835" s="17"/>
      <c r="C835" s="37"/>
    </row>
    <row r="836" spans="1:3" x14ac:dyDescent="0.25">
      <c r="A836" s="17"/>
      <c r="B836" s="17"/>
      <c r="C836" s="37"/>
    </row>
    <row r="837" spans="1:3" x14ac:dyDescent="0.25">
      <c r="A837" s="17"/>
      <c r="B837" s="17"/>
      <c r="C837" s="37"/>
    </row>
    <row r="838" spans="1:3" x14ac:dyDescent="0.25">
      <c r="A838" s="17"/>
      <c r="B838" s="17"/>
      <c r="C838" s="37"/>
    </row>
    <row r="839" spans="1:3" x14ac:dyDescent="0.25">
      <c r="A839" s="17"/>
      <c r="B839" s="17"/>
      <c r="C839" s="37"/>
    </row>
    <row r="840" spans="1:3" x14ac:dyDescent="0.25">
      <c r="A840" s="17"/>
      <c r="B840" s="17"/>
      <c r="C840" s="37"/>
    </row>
    <row r="841" spans="1:3" x14ac:dyDescent="0.25">
      <c r="A841" s="17"/>
      <c r="B841" s="17"/>
      <c r="C841" s="37"/>
    </row>
    <row r="842" spans="1:3" x14ac:dyDescent="0.25">
      <c r="A842" s="17"/>
      <c r="B842" s="17"/>
      <c r="C842" s="37"/>
    </row>
    <row r="843" spans="1:3" x14ac:dyDescent="0.25">
      <c r="A843" s="17"/>
      <c r="B843" s="17"/>
      <c r="C843" s="37"/>
    </row>
    <row r="844" spans="1:3" x14ac:dyDescent="0.25">
      <c r="A844" s="17"/>
      <c r="B844" s="17"/>
      <c r="C844" s="37"/>
    </row>
    <row r="845" spans="1:3" x14ac:dyDescent="0.25">
      <c r="A845" s="17"/>
      <c r="B845" s="17"/>
      <c r="C845" s="37"/>
    </row>
    <row r="846" spans="1:3" x14ac:dyDescent="0.25">
      <c r="A846" s="17"/>
      <c r="B846" s="17"/>
      <c r="C846" s="37"/>
    </row>
    <row r="847" spans="1:3" x14ac:dyDescent="0.25">
      <c r="A847" s="17"/>
      <c r="B847" s="17"/>
      <c r="C847" s="37"/>
    </row>
    <row r="848" spans="1:3" x14ac:dyDescent="0.25">
      <c r="A848" s="17"/>
      <c r="B848" s="17"/>
      <c r="C848" s="37"/>
    </row>
    <row r="849" spans="1:3" x14ac:dyDescent="0.25">
      <c r="A849" s="17"/>
      <c r="B849" s="17"/>
      <c r="C849" s="37"/>
    </row>
    <row r="850" spans="1:3" x14ac:dyDescent="0.25">
      <c r="A850" s="17"/>
      <c r="B850" s="17"/>
      <c r="C850" s="37"/>
    </row>
    <row r="851" spans="1:3" x14ac:dyDescent="0.25">
      <c r="A851" s="17"/>
      <c r="B851" s="17"/>
      <c r="C851" s="37"/>
    </row>
    <row r="852" spans="1:3" x14ac:dyDescent="0.25">
      <c r="A852" s="17"/>
      <c r="B852" s="17"/>
      <c r="C852" s="37"/>
    </row>
    <row r="853" spans="1:3" x14ac:dyDescent="0.25">
      <c r="A853" s="17"/>
      <c r="B853" s="17"/>
      <c r="C853" s="37"/>
    </row>
    <row r="854" spans="1:3" x14ac:dyDescent="0.25">
      <c r="A854" s="17"/>
      <c r="B854" s="17"/>
      <c r="C854" s="37"/>
    </row>
    <row r="855" spans="1:3" x14ac:dyDescent="0.25">
      <c r="A855" s="17"/>
      <c r="B855" s="17"/>
      <c r="C855" s="37"/>
    </row>
    <row r="856" spans="1:3" x14ac:dyDescent="0.25">
      <c r="A856" s="17"/>
      <c r="B856" s="17"/>
      <c r="C856" s="37"/>
    </row>
    <row r="857" spans="1:3" x14ac:dyDescent="0.25">
      <c r="A857" s="17"/>
      <c r="B857" s="17"/>
      <c r="C857" s="37"/>
    </row>
    <row r="858" spans="1:3" x14ac:dyDescent="0.25">
      <c r="A858" s="17"/>
      <c r="B858" s="17"/>
      <c r="C858" s="37"/>
    </row>
    <row r="859" spans="1:3" x14ac:dyDescent="0.25">
      <c r="A859" s="17"/>
      <c r="B859" s="17"/>
      <c r="C859" s="37"/>
    </row>
    <row r="860" spans="1:3" x14ac:dyDescent="0.25">
      <c r="A860" s="17"/>
      <c r="B860" s="17"/>
      <c r="C860" s="37"/>
    </row>
    <row r="861" spans="1:3" x14ac:dyDescent="0.25">
      <c r="A861" s="17"/>
      <c r="B861" s="17"/>
      <c r="C861" s="37"/>
    </row>
    <row r="862" spans="1:3" x14ac:dyDescent="0.25">
      <c r="A862" s="17"/>
      <c r="B862" s="17"/>
      <c r="C862" s="37"/>
    </row>
    <row r="863" spans="1:3" x14ac:dyDescent="0.25">
      <c r="A863" s="17"/>
      <c r="B863" s="17"/>
      <c r="C863" s="37"/>
    </row>
    <row r="864" spans="1:3" x14ac:dyDescent="0.25">
      <c r="A864" s="17"/>
      <c r="B864" s="17"/>
      <c r="C864" s="37"/>
    </row>
    <row r="865" spans="1:3" x14ac:dyDescent="0.25">
      <c r="A865" s="17"/>
      <c r="B865" s="17"/>
      <c r="C865" s="37"/>
    </row>
    <row r="866" spans="1:3" x14ac:dyDescent="0.25">
      <c r="A866" s="17"/>
      <c r="B866" s="17"/>
      <c r="C866" s="37"/>
    </row>
    <row r="867" spans="1:3" x14ac:dyDescent="0.25">
      <c r="A867" s="17"/>
      <c r="B867" s="17"/>
      <c r="C867" s="37"/>
    </row>
    <row r="868" spans="1:3" x14ac:dyDescent="0.25">
      <c r="A868" s="17"/>
      <c r="B868" s="17"/>
      <c r="C868" s="37"/>
    </row>
    <row r="869" spans="1:3" x14ac:dyDescent="0.25">
      <c r="A869" s="17"/>
      <c r="B869" s="17"/>
      <c r="C869" s="37"/>
    </row>
    <row r="870" spans="1:3" x14ac:dyDescent="0.25">
      <c r="A870" s="17"/>
      <c r="B870" s="17"/>
      <c r="C870" s="37"/>
    </row>
    <row r="871" spans="1:3" x14ac:dyDescent="0.25">
      <c r="A871" s="17"/>
      <c r="B871" s="17"/>
      <c r="C871" s="37"/>
    </row>
    <row r="872" spans="1:3" x14ac:dyDescent="0.25">
      <c r="A872" s="17"/>
      <c r="B872" s="17"/>
      <c r="C872" s="37"/>
    </row>
    <row r="873" spans="1:3" x14ac:dyDescent="0.25">
      <c r="A873" s="17"/>
      <c r="B873" s="17"/>
      <c r="C873" s="37"/>
    </row>
    <row r="874" spans="1:3" x14ac:dyDescent="0.25">
      <c r="A874" s="17"/>
      <c r="B874" s="17"/>
      <c r="C874" s="37"/>
    </row>
    <row r="875" spans="1:3" x14ac:dyDescent="0.25">
      <c r="A875" s="17"/>
      <c r="B875" s="17"/>
      <c r="C875" s="37"/>
    </row>
    <row r="876" spans="1:3" x14ac:dyDescent="0.25">
      <c r="A876" s="17"/>
      <c r="B876" s="17"/>
      <c r="C876" s="37"/>
    </row>
    <row r="877" spans="1:3" x14ac:dyDescent="0.25">
      <c r="A877" s="17"/>
      <c r="B877" s="17"/>
      <c r="C877" s="37"/>
    </row>
    <row r="878" spans="1:3" x14ac:dyDescent="0.25">
      <c r="A878" s="17"/>
      <c r="B878" s="17"/>
      <c r="C878" s="37"/>
    </row>
    <row r="879" spans="1:3" x14ac:dyDescent="0.25">
      <c r="A879" s="17"/>
      <c r="B879" s="17"/>
      <c r="C879" s="37"/>
    </row>
    <row r="880" spans="1:3" x14ac:dyDescent="0.25">
      <c r="A880" s="17"/>
      <c r="B880" s="17"/>
      <c r="C880" s="37"/>
    </row>
    <row r="881" spans="1:3" x14ac:dyDescent="0.25">
      <c r="A881" s="17"/>
      <c r="B881" s="17"/>
      <c r="C881" s="37"/>
    </row>
    <row r="882" spans="1:3" x14ac:dyDescent="0.25">
      <c r="A882" s="17"/>
      <c r="B882" s="17"/>
      <c r="C882" s="37"/>
    </row>
    <row r="883" spans="1:3" x14ac:dyDescent="0.25">
      <c r="A883" s="17"/>
      <c r="B883" s="17"/>
      <c r="C883" s="37"/>
    </row>
    <row r="884" spans="1:3" x14ac:dyDescent="0.25">
      <c r="A884" s="17"/>
      <c r="B884" s="17"/>
      <c r="C884" s="37"/>
    </row>
    <row r="885" spans="1:3" x14ac:dyDescent="0.25">
      <c r="A885" s="17"/>
      <c r="B885" s="17"/>
      <c r="C885" s="37"/>
    </row>
    <row r="886" spans="1:3" x14ac:dyDescent="0.25">
      <c r="A886" s="17"/>
      <c r="B886" s="17"/>
      <c r="C886" s="37"/>
    </row>
    <row r="887" spans="1:3" x14ac:dyDescent="0.25">
      <c r="A887" s="17"/>
      <c r="B887" s="17"/>
      <c r="C887" s="37"/>
    </row>
    <row r="888" spans="1:3" x14ac:dyDescent="0.25">
      <c r="A888" s="17"/>
      <c r="B888" s="17"/>
      <c r="C888" s="37"/>
    </row>
    <row r="889" spans="1:3" x14ac:dyDescent="0.25">
      <c r="A889" s="17"/>
      <c r="B889" s="17"/>
      <c r="C889" s="37"/>
    </row>
    <row r="890" spans="1:3" x14ac:dyDescent="0.25">
      <c r="A890" s="17"/>
      <c r="B890" s="17"/>
      <c r="C890" s="37"/>
    </row>
    <row r="891" spans="1:3" x14ac:dyDescent="0.25">
      <c r="A891" s="17"/>
      <c r="B891" s="17"/>
      <c r="C891" s="37"/>
    </row>
    <row r="892" spans="1:3" x14ac:dyDescent="0.25">
      <c r="A892" s="17"/>
      <c r="B892" s="17"/>
      <c r="C892" s="37"/>
    </row>
    <row r="893" spans="1:3" x14ac:dyDescent="0.25">
      <c r="A893" s="17"/>
      <c r="B893" s="17"/>
      <c r="C893" s="37"/>
    </row>
    <row r="894" spans="1:3" x14ac:dyDescent="0.25">
      <c r="A894" s="17"/>
      <c r="B894" s="17"/>
      <c r="C894" s="37"/>
    </row>
    <row r="895" spans="1:3" x14ac:dyDescent="0.25">
      <c r="A895" s="17"/>
      <c r="B895" s="17"/>
      <c r="C895" s="37"/>
    </row>
    <row r="896" spans="1:3" x14ac:dyDescent="0.25">
      <c r="A896" s="17"/>
      <c r="B896" s="17"/>
      <c r="C896" s="37"/>
    </row>
    <row r="897" spans="1:3" x14ac:dyDescent="0.25">
      <c r="A897" s="17"/>
      <c r="B897" s="17"/>
      <c r="C897" s="37"/>
    </row>
    <row r="898" spans="1:3" x14ac:dyDescent="0.25">
      <c r="A898" s="17"/>
      <c r="B898" s="17"/>
      <c r="C898" s="37"/>
    </row>
    <row r="899" spans="1:3" x14ac:dyDescent="0.25">
      <c r="A899" s="17"/>
      <c r="B899" s="17"/>
      <c r="C899" s="37"/>
    </row>
    <row r="900" spans="1:3" x14ac:dyDescent="0.25">
      <c r="A900" s="17"/>
      <c r="B900" s="17"/>
      <c r="C900" s="37"/>
    </row>
    <row r="901" spans="1:3" x14ac:dyDescent="0.25">
      <c r="A901" s="17"/>
      <c r="B901" s="17"/>
      <c r="C901" s="37"/>
    </row>
    <row r="902" spans="1:3" x14ac:dyDescent="0.25">
      <c r="A902" s="17"/>
      <c r="B902" s="17"/>
      <c r="C902" s="37"/>
    </row>
    <row r="903" spans="1:3" x14ac:dyDescent="0.25">
      <c r="A903" s="17"/>
      <c r="B903" s="17"/>
      <c r="C903" s="37"/>
    </row>
    <row r="904" spans="1:3" x14ac:dyDescent="0.25">
      <c r="A904" s="17"/>
      <c r="B904" s="17"/>
      <c r="C904" s="37"/>
    </row>
    <row r="905" spans="1:3" x14ac:dyDescent="0.25">
      <c r="A905" s="17"/>
      <c r="B905" s="17"/>
      <c r="C905" s="37"/>
    </row>
    <row r="906" spans="1:3" x14ac:dyDescent="0.25">
      <c r="A906" s="17"/>
      <c r="B906" s="17"/>
      <c r="C906" s="37"/>
    </row>
    <row r="907" spans="1:3" x14ac:dyDescent="0.25">
      <c r="A907" s="17"/>
      <c r="B907" s="17"/>
      <c r="C907" s="37"/>
    </row>
    <row r="908" spans="1:3" x14ac:dyDescent="0.25">
      <c r="A908" s="17"/>
      <c r="B908" s="17"/>
      <c r="C908" s="37"/>
    </row>
    <row r="909" spans="1:3" x14ac:dyDescent="0.25">
      <c r="A909" s="17"/>
      <c r="B909" s="17"/>
      <c r="C909" s="37"/>
    </row>
    <row r="910" spans="1:3" x14ac:dyDescent="0.25">
      <c r="A910" s="17"/>
      <c r="B910" s="17"/>
      <c r="C910" s="37"/>
    </row>
    <row r="911" spans="1:3" x14ac:dyDescent="0.25">
      <c r="A911" s="17"/>
      <c r="B911" s="17"/>
      <c r="C911" s="37"/>
    </row>
    <row r="912" spans="1:3" x14ac:dyDescent="0.25">
      <c r="A912" s="17"/>
      <c r="B912" s="17"/>
      <c r="C912" s="37"/>
    </row>
    <row r="913" spans="1:3" x14ac:dyDescent="0.25">
      <c r="A913" s="17"/>
      <c r="B913" s="17"/>
      <c r="C913" s="37"/>
    </row>
    <row r="914" spans="1:3" x14ac:dyDescent="0.25">
      <c r="A914" s="17"/>
      <c r="B914" s="17"/>
      <c r="C914" s="37"/>
    </row>
    <row r="915" spans="1:3" x14ac:dyDescent="0.25">
      <c r="A915" s="17"/>
      <c r="B915" s="17"/>
      <c r="C915" s="37"/>
    </row>
    <row r="916" spans="1:3" x14ac:dyDescent="0.25">
      <c r="A916" s="17"/>
      <c r="B916" s="17"/>
      <c r="C916" s="37"/>
    </row>
    <row r="917" spans="1:3" x14ac:dyDescent="0.25">
      <c r="A917" s="17"/>
      <c r="B917" s="17"/>
      <c r="C917" s="37"/>
    </row>
    <row r="918" spans="1:3" x14ac:dyDescent="0.25">
      <c r="A918" s="17"/>
      <c r="B918" s="17"/>
      <c r="C918" s="37"/>
    </row>
    <row r="919" spans="1:3" x14ac:dyDescent="0.25">
      <c r="A919" s="17"/>
      <c r="B919" s="17"/>
      <c r="C919" s="37"/>
    </row>
    <row r="920" spans="1:3" x14ac:dyDescent="0.25">
      <c r="A920" s="17"/>
      <c r="B920" s="17"/>
      <c r="C920" s="37"/>
    </row>
    <row r="921" spans="1:3" x14ac:dyDescent="0.25">
      <c r="A921" s="17"/>
      <c r="B921" s="17"/>
      <c r="C921" s="37"/>
    </row>
    <row r="922" spans="1:3" x14ac:dyDescent="0.25">
      <c r="A922" s="17"/>
      <c r="B922" s="17"/>
      <c r="C922" s="37"/>
    </row>
    <row r="923" spans="1:3" x14ac:dyDescent="0.25">
      <c r="A923" s="17"/>
      <c r="B923" s="17"/>
      <c r="C923" s="37"/>
    </row>
    <row r="924" spans="1:3" x14ac:dyDescent="0.25">
      <c r="A924" s="17"/>
      <c r="B924" s="17"/>
      <c r="C924" s="37"/>
    </row>
    <row r="925" spans="1:3" x14ac:dyDescent="0.25">
      <c r="A925" s="17"/>
      <c r="B925" s="17"/>
      <c r="C925" s="37"/>
    </row>
    <row r="926" spans="1:3" x14ac:dyDescent="0.25">
      <c r="A926" s="17"/>
      <c r="B926" s="17"/>
      <c r="C926" s="37"/>
    </row>
    <row r="927" spans="1:3" x14ac:dyDescent="0.25">
      <c r="A927" s="17"/>
      <c r="B927" s="17"/>
      <c r="C927" s="37"/>
    </row>
    <row r="928" spans="1:3" x14ac:dyDescent="0.25">
      <c r="A928" s="17"/>
      <c r="B928" s="17"/>
      <c r="C928" s="37"/>
    </row>
    <row r="929" spans="1:3" x14ac:dyDescent="0.25">
      <c r="A929" s="17"/>
      <c r="B929" s="17"/>
      <c r="C929" s="37"/>
    </row>
    <row r="930" spans="1:3" x14ac:dyDescent="0.25">
      <c r="A930" s="17"/>
      <c r="B930" s="17"/>
      <c r="C930" s="37"/>
    </row>
    <row r="931" spans="1:3" x14ac:dyDescent="0.25">
      <c r="A931" s="17"/>
      <c r="B931" s="17"/>
      <c r="C931" s="37"/>
    </row>
    <row r="932" spans="1:3" x14ac:dyDescent="0.25">
      <c r="A932" s="17"/>
      <c r="B932" s="17"/>
      <c r="C932" s="37"/>
    </row>
    <row r="933" spans="1:3" x14ac:dyDescent="0.25">
      <c r="A933" s="17"/>
      <c r="B933" s="17"/>
      <c r="C933" s="37"/>
    </row>
    <row r="934" spans="1:3" x14ac:dyDescent="0.25">
      <c r="A934" s="17"/>
      <c r="B934" s="17"/>
      <c r="C934" s="37"/>
    </row>
    <row r="935" spans="1:3" x14ac:dyDescent="0.25">
      <c r="A935" s="17"/>
      <c r="B935" s="17"/>
      <c r="C935" s="37"/>
    </row>
    <row r="936" spans="1:3" x14ac:dyDescent="0.25">
      <c r="A936" s="17"/>
      <c r="B936" s="17"/>
      <c r="C936" s="37"/>
    </row>
    <row r="937" spans="1:3" x14ac:dyDescent="0.25">
      <c r="A937" s="17"/>
      <c r="B937" s="17"/>
      <c r="C937" s="37"/>
    </row>
    <row r="938" spans="1:3" x14ac:dyDescent="0.25">
      <c r="A938" s="17"/>
      <c r="B938" s="17"/>
      <c r="C938" s="37"/>
    </row>
    <row r="939" spans="1:3" x14ac:dyDescent="0.25">
      <c r="A939" s="17"/>
      <c r="B939" s="17"/>
      <c r="C939" s="37"/>
    </row>
    <row r="940" spans="1:3" x14ac:dyDescent="0.25">
      <c r="A940" s="17"/>
      <c r="B940" s="17"/>
      <c r="C940" s="37"/>
    </row>
    <row r="941" spans="1:3" x14ac:dyDescent="0.25">
      <c r="A941" s="17"/>
      <c r="B941" s="17"/>
      <c r="C941" s="37"/>
    </row>
    <row r="942" spans="1:3" x14ac:dyDescent="0.25">
      <c r="A942" s="17"/>
      <c r="B942" s="17"/>
      <c r="C942" s="37"/>
    </row>
    <row r="943" spans="1:3" x14ac:dyDescent="0.25">
      <c r="A943" s="17"/>
      <c r="B943" s="17"/>
      <c r="C943" s="37"/>
    </row>
    <row r="944" spans="1:3" x14ac:dyDescent="0.25">
      <c r="A944" s="17"/>
      <c r="B944" s="17"/>
      <c r="C944" s="37"/>
    </row>
    <row r="945" spans="1:3" x14ac:dyDescent="0.25">
      <c r="A945" s="17"/>
      <c r="B945" s="17"/>
      <c r="C945" s="37"/>
    </row>
    <row r="946" spans="1:3" x14ac:dyDescent="0.25">
      <c r="A946" s="17"/>
      <c r="B946" s="17"/>
      <c r="C946" s="37"/>
    </row>
    <row r="947" spans="1:3" x14ac:dyDescent="0.25">
      <c r="A947" s="17"/>
      <c r="B947" s="17"/>
      <c r="C947" s="37"/>
    </row>
    <row r="948" spans="1:3" x14ac:dyDescent="0.25">
      <c r="A948" s="17"/>
      <c r="B948" s="17"/>
      <c r="C948" s="37"/>
    </row>
    <row r="949" spans="1:3" x14ac:dyDescent="0.25">
      <c r="A949" s="17"/>
      <c r="B949" s="17"/>
      <c r="C949" s="37"/>
    </row>
    <row r="950" spans="1:3" x14ac:dyDescent="0.25">
      <c r="A950" s="17"/>
      <c r="B950" s="17"/>
      <c r="C950" s="37"/>
    </row>
    <row r="951" spans="1:3" x14ac:dyDescent="0.25">
      <c r="A951" s="17"/>
      <c r="B951" s="17"/>
      <c r="C951" s="37"/>
    </row>
    <row r="952" spans="1:3" x14ac:dyDescent="0.25">
      <c r="A952" s="17"/>
      <c r="B952" s="17"/>
      <c r="C952" s="37"/>
    </row>
    <row r="953" spans="1:3" x14ac:dyDescent="0.25">
      <c r="A953" s="17"/>
      <c r="B953" s="17"/>
      <c r="C953" s="37"/>
    </row>
    <row r="954" spans="1:3" x14ac:dyDescent="0.25">
      <c r="A954" s="17"/>
      <c r="B954" s="17"/>
      <c r="C954" s="37"/>
    </row>
    <row r="955" spans="1:3" x14ac:dyDescent="0.25">
      <c r="A955" s="17"/>
      <c r="B955" s="17"/>
      <c r="C955" s="37"/>
    </row>
    <row r="956" spans="1:3" x14ac:dyDescent="0.25">
      <c r="A956" s="17"/>
      <c r="B956" s="17"/>
      <c r="C956" s="37"/>
    </row>
    <row r="957" spans="1:3" x14ac:dyDescent="0.25">
      <c r="A957" s="17"/>
      <c r="B957" s="17"/>
      <c r="C957" s="37"/>
    </row>
    <row r="958" spans="1:3" x14ac:dyDescent="0.25">
      <c r="A958" s="17"/>
      <c r="B958" s="17"/>
      <c r="C958" s="37"/>
    </row>
    <row r="959" spans="1:3" x14ac:dyDescent="0.25">
      <c r="A959" s="17"/>
      <c r="B959" s="17"/>
      <c r="C959" s="37"/>
    </row>
    <row r="960" spans="1:3" x14ac:dyDescent="0.25">
      <c r="A960" s="17"/>
      <c r="B960" s="17"/>
      <c r="C960" s="37"/>
    </row>
    <row r="961" spans="1:3" x14ac:dyDescent="0.25">
      <c r="A961" s="17"/>
      <c r="B961" s="17"/>
      <c r="C961" s="37"/>
    </row>
    <row r="962" spans="1:3" x14ac:dyDescent="0.25">
      <c r="A962" s="17"/>
      <c r="B962" s="17"/>
      <c r="C962" s="37"/>
    </row>
    <row r="963" spans="1:3" x14ac:dyDescent="0.25">
      <c r="A963" s="17"/>
      <c r="B963" s="17"/>
      <c r="C963" s="37"/>
    </row>
    <row r="964" spans="1:3" x14ac:dyDescent="0.25">
      <c r="A964" s="17"/>
      <c r="B964" s="17"/>
      <c r="C964" s="37"/>
    </row>
    <row r="965" spans="1:3" x14ac:dyDescent="0.25">
      <c r="A965" s="17"/>
      <c r="B965" s="17"/>
      <c r="C965" s="37"/>
    </row>
    <row r="966" spans="1:3" x14ac:dyDescent="0.25">
      <c r="A966" s="17"/>
      <c r="B966" s="17"/>
      <c r="C966" s="37"/>
    </row>
    <row r="967" spans="1:3" x14ac:dyDescent="0.25">
      <c r="A967" s="17"/>
      <c r="B967" s="17"/>
      <c r="C967" s="37"/>
    </row>
    <row r="968" spans="1:3" x14ac:dyDescent="0.25">
      <c r="A968" s="17"/>
      <c r="B968" s="17"/>
      <c r="C968" s="37"/>
    </row>
    <row r="969" spans="1:3" x14ac:dyDescent="0.25">
      <c r="A969" s="17"/>
      <c r="B969" s="17"/>
      <c r="C969" s="37"/>
    </row>
    <row r="970" spans="1:3" x14ac:dyDescent="0.25">
      <c r="A970" s="17"/>
      <c r="B970" s="17"/>
      <c r="C970" s="37"/>
    </row>
    <row r="971" spans="1:3" x14ac:dyDescent="0.25">
      <c r="A971" s="17"/>
      <c r="B971" s="17"/>
      <c r="C971" s="37"/>
    </row>
    <row r="972" spans="1:3" x14ac:dyDescent="0.25">
      <c r="A972" s="17"/>
      <c r="B972" s="17"/>
      <c r="C972" s="37"/>
    </row>
    <row r="973" spans="1:3" x14ac:dyDescent="0.25">
      <c r="A973" s="17"/>
      <c r="B973" s="17"/>
      <c r="C973" s="37"/>
    </row>
    <row r="974" spans="1:3" x14ac:dyDescent="0.25">
      <c r="A974" s="17"/>
      <c r="B974" s="17"/>
      <c r="C974" s="37"/>
    </row>
    <row r="975" spans="1:3" x14ac:dyDescent="0.25">
      <c r="A975" s="17"/>
      <c r="B975" s="17"/>
      <c r="C975" s="37"/>
    </row>
    <row r="976" spans="1:3" x14ac:dyDescent="0.25">
      <c r="A976" s="17"/>
      <c r="B976" s="17"/>
      <c r="C976" s="37"/>
    </row>
    <row r="977" spans="1:3" x14ac:dyDescent="0.25">
      <c r="A977" s="17"/>
      <c r="B977" s="17"/>
      <c r="C977" s="37"/>
    </row>
    <row r="978" spans="1:3" x14ac:dyDescent="0.25">
      <c r="A978" s="17"/>
      <c r="B978" s="17"/>
      <c r="C978" s="37"/>
    </row>
    <row r="979" spans="1:3" x14ac:dyDescent="0.25">
      <c r="A979" s="17"/>
      <c r="B979" s="17"/>
      <c r="C979" s="37"/>
    </row>
    <row r="980" spans="1:3" x14ac:dyDescent="0.25">
      <c r="A980" s="17"/>
      <c r="B980" s="17"/>
      <c r="C980" s="37"/>
    </row>
    <row r="981" spans="1:3" x14ac:dyDescent="0.25">
      <c r="A981" s="17"/>
      <c r="B981" s="17"/>
      <c r="C981" s="37"/>
    </row>
    <row r="982" spans="1:3" x14ac:dyDescent="0.25">
      <c r="A982" s="17"/>
      <c r="B982" s="17"/>
      <c r="C982" s="37"/>
    </row>
    <row r="983" spans="1:3" x14ac:dyDescent="0.25">
      <c r="A983" s="17"/>
      <c r="B983" s="17"/>
      <c r="C983" s="37"/>
    </row>
    <row r="984" spans="1:3" x14ac:dyDescent="0.25">
      <c r="A984" s="17"/>
      <c r="B984" s="17"/>
      <c r="C984" s="37"/>
    </row>
    <row r="985" spans="1:3" x14ac:dyDescent="0.25">
      <c r="A985" s="17"/>
      <c r="B985" s="17"/>
      <c r="C985" s="37"/>
    </row>
    <row r="986" spans="1:3" x14ac:dyDescent="0.25">
      <c r="A986" s="17"/>
      <c r="B986" s="17"/>
      <c r="C986" s="37"/>
    </row>
    <row r="987" spans="1:3" x14ac:dyDescent="0.25">
      <c r="A987" s="17"/>
      <c r="B987" s="17"/>
      <c r="C987" s="37"/>
    </row>
    <row r="988" spans="1:3" x14ac:dyDescent="0.25">
      <c r="A988" s="17"/>
      <c r="B988" s="17"/>
      <c r="C988" s="37"/>
    </row>
    <row r="989" spans="1:3" x14ac:dyDescent="0.25">
      <c r="A989" s="17"/>
      <c r="B989" s="17"/>
      <c r="C989" s="37"/>
    </row>
    <row r="990" spans="1:3" x14ac:dyDescent="0.25">
      <c r="A990" s="17"/>
      <c r="B990" s="17"/>
      <c r="C990" s="37"/>
    </row>
    <row r="991" spans="1:3" x14ac:dyDescent="0.25">
      <c r="A991" s="17"/>
      <c r="B991" s="17"/>
      <c r="C991" s="37"/>
    </row>
    <row r="992" spans="1:3" x14ac:dyDescent="0.25">
      <c r="A992" s="17"/>
      <c r="B992" s="17"/>
      <c r="C992" s="37"/>
    </row>
    <row r="993" spans="1:3" x14ac:dyDescent="0.25">
      <c r="A993" s="17"/>
      <c r="B993" s="17"/>
      <c r="C993" s="37"/>
    </row>
    <row r="994" spans="1:3" x14ac:dyDescent="0.25">
      <c r="A994" s="17"/>
      <c r="B994" s="17"/>
      <c r="C994" s="37"/>
    </row>
    <row r="995" spans="1:3" x14ac:dyDescent="0.25">
      <c r="A995" s="17"/>
      <c r="B995" s="17"/>
      <c r="C995" s="37"/>
    </row>
    <row r="996" spans="1:3" x14ac:dyDescent="0.25">
      <c r="A996" s="17"/>
      <c r="B996" s="17"/>
      <c r="C996" s="37"/>
    </row>
    <row r="997" spans="1:3" x14ac:dyDescent="0.25">
      <c r="A997" s="17"/>
      <c r="B997" s="17"/>
      <c r="C997" s="37"/>
    </row>
    <row r="998" spans="1:3" x14ac:dyDescent="0.25">
      <c r="A998" s="17"/>
      <c r="B998" s="17"/>
      <c r="C998" s="37"/>
    </row>
    <row r="999" spans="1:3" x14ac:dyDescent="0.25">
      <c r="A999" s="17"/>
      <c r="B999" s="17"/>
      <c r="C999" s="37"/>
    </row>
    <row r="1000" spans="1:3" x14ac:dyDescent="0.25">
      <c r="A1000" s="17"/>
      <c r="B1000" s="17"/>
      <c r="C1000" s="37"/>
    </row>
    <row r="1001" spans="1:3" x14ac:dyDescent="0.25">
      <c r="A1001" s="17"/>
      <c r="B1001" s="17"/>
      <c r="C1001" s="37"/>
    </row>
    <row r="1002" spans="1:3" x14ac:dyDescent="0.25">
      <c r="A1002" s="17"/>
      <c r="B1002" s="17"/>
      <c r="C1002" s="37"/>
    </row>
    <row r="1003" spans="1:3" x14ac:dyDescent="0.25">
      <c r="A1003" s="17"/>
      <c r="B1003" s="17"/>
      <c r="C1003" s="37"/>
    </row>
    <row r="1004" spans="1:3" x14ac:dyDescent="0.25">
      <c r="A1004" s="17"/>
      <c r="B1004" s="17"/>
      <c r="C1004" s="37"/>
    </row>
    <row r="1005" spans="1:3" x14ac:dyDescent="0.25">
      <c r="A1005" s="17"/>
      <c r="B1005" s="17"/>
      <c r="C1005" s="37"/>
    </row>
    <row r="1006" spans="1:3" x14ac:dyDescent="0.25">
      <c r="A1006" s="17"/>
      <c r="B1006" s="17"/>
      <c r="C1006" s="37"/>
    </row>
    <row r="1007" spans="1:3" x14ac:dyDescent="0.25">
      <c r="A1007" s="17"/>
      <c r="B1007" s="17"/>
      <c r="C1007" s="37"/>
    </row>
    <row r="1008" spans="1:3" x14ac:dyDescent="0.25">
      <c r="A1008" s="17"/>
      <c r="B1008" s="17"/>
      <c r="C1008" s="37"/>
    </row>
    <row r="1009" spans="1:3" x14ac:dyDescent="0.25">
      <c r="A1009" s="17"/>
      <c r="B1009" s="17"/>
      <c r="C1009" s="37"/>
    </row>
    <row r="1010" spans="1:3" x14ac:dyDescent="0.25">
      <c r="A1010" s="17"/>
      <c r="B1010" s="17"/>
      <c r="C1010" s="37"/>
    </row>
    <row r="1011" spans="1:3" x14ac:dyDescent="0.25">
      <c r="A1011" s="17"/>
      <c r="B1011" s="17"/>
      <c r="C1011" s="37"/>
    </row>
    <row r="1012" spans="1:3" x14ac:dyDescent="0.25">
      <c r="A1012" s="17"/>
      <c r="B1012" s="17"/>
      <c r="C1012" s="37"/>
    </row>
    <row r="1013" spans="1:3" x14ac:dyDescent="0.25">
      <c r="A1013" s="17"/>
      <c r="B1013" s="17"/>
      <c r="C1013" s="37"/>
    </row>
    <row r="1014" spans="1:3" x14ac:dyDescent="0.25">
      <c r="A1014" s="17"/>
      <c r="B1014" s="17"/>
      <c r="C1014" s="37"/>
    </row>
    <row r="1015" spans="1:3" x14ac:dyDescent="0.25">
      <c r="A1015" s="17"/>
      <c r="B1015" s="17"/>
      <c r="C1015" s="37"/>
    </row>
    <row r="1016" spans="1:3" x14ac:dyDescent="0.25">
      <c r="A1016" s="17"/>
      <c r="B1016" s="17"/>
      <c r="C1016" s="37"/>
    </row>
    <row r="1017" spans="1:3" x14ac:dyDescent="0.25">
      <c r="A1017" s="17"/>
      <c r="B1017" s="17"/>
      <c r="C1017" s="37"/>
    </row>
    <row r="1018" spans="1:3" x14ac:dyDescent="0.25">
      <c r="A1018" s="17"/>
      <c r="B1018" s="17"/>
      <c r="C1018" s="37"/>
    </row>
    <row r="1019" spans="1:3" x14ac:dyDescent="0.25">
      <c r="A1019" s="17"/>
      <c r="B1019" s="17"/>
      <c r="C1019" s="37"/>
    </row>
    <row r="1020" spans="1:3" x14ac:dyDescent="0.25">
      <c r="A1020" s="17"/>
      <c r="B1020" s="17"/>
      <c r="C1020" s="37"/>
    </row>
    <row r="1021" spans="1:3" x14ac:dyDescent="0.25">
      <c r="A1021" s="17"/>
      <c r="B1021" s="17"/>
      <c r="C1021" s="37"/>
    </row>
    <row r="1022" spans="1:3" x14ac:dyDescent="0.25">
      <c r="A1022" s="17"/>
      <c r="B1022" s="17"/>
      <c r="C1022" s="37"/>
    </row>
    <row r="1023" spans="1:3" x14ac:dyDescent="0.25">
      <c r="A1023" s="17"/>
      <c r="B1023" s="17"/>
      <c r="C1023" s="37"/>
    </row>
    <row r="1024" spans="1:3" x14ac:dyDescent="0.25">
      <c r="A1024" s="17"/>
      <c r="B1024" s="17"/>
      <c r="C1024" s="37"/>
    </row>
    <row r="1025" spans="1:3" x14ac:dyDescent="0.25">
      <c r="A1025" s="17"/>
      <c r="B1025" s="17"/>
      <c r="C1025" s="37"/>
    </row>
    <row r="1026" spans="1:3" x14ac:dyDescent="0.25">
      <c r="A1026" s="17"/>
      <c r="B1026" s="17"/>
      <c r="C1026" s="37"/>
    </row>
    <row r="1027" spans="1:3" x14ac:dyDescent="0.25">
      <c r="A1027" s="17"/>
      <c r="B1027" s="17"/>
      <c r="C1027" s="37"/>
    </row>
    <row r="1028" spans="1:3" x14ac:dyDescent="0.25">
      <c r="A1028" s="17"/>
      <c r="B1028" s="17"/>
      <c r="C1028" s="37"/>
    </row>
    <row r="1029" spans="1:3" x14ac:dyDescent="0.25">
      <c r="A1029" s="17"/>
      <c r="B1029" s="17"/>
      <c r="C1029" s="37"/>
    </row>
    <row r="1030" spans="1:3" x14ac:dyDescent="0.25">
      <c r="A1030" s="17"/>
      <c r="B1030" s="17"/>
      <c r="C1030" s="37"/>
    </row>
    <row r="1031" spans="1:3" x14ac:dyDescent="0.25">
      <c r="A1031" s="17"/>
      <c r="B1031" s="17"/>
      <c r="C1031" s="37"/>
    </row>
    <row r="1032" spans="1:3" x14ac:dyDescent="0.25">
      <c r="A1032" s="17"/>
      <c r="B1032" s="17"/>
      <c r="C1032" s="37"/>
    </row>
    <row r="1033" spans="1:3" x14ac:dyDescent="0.25">
      <c r="A1033" s="17"/>
      <c r="B1033" s="17"/>
      <c r="C1033" s="37"/>
    </row>
    <row r="1034" spans="1:3" x14ac:dyDescent="0.25">
      <c r="A1034" s="17"/>
      <c r="B1034" s="17"/>
      <c r="C1034" s="37"/>
    </row>
    <row r="1035" spans="1:3" x14ac:dyDescent="0.25">
      <c r="A1035" s="17"/>
      <c r="B1035" s="17"/>
      <c r="C1035" s="37"/>
    </row>
    <row r="1036" spans="1:3" x14ac:dyDescent="0.25">
      <c r="A1036" s="17"/>
      <c r="B1036" s="17"/>
      <c r="C1036" s="37"/>
    </row>
    <row r="1037" spans="1:3" x14ac:dyDescent="0.25">
      <c r="A1037" s="17"/>
      <c r="B1037" s="17"/>
      <c r="C1037" s="37"/>
    </row>
    <row r="1038" spans="1:3" x14ac:dyDescent="0.25">
      <c r="A1038" s="17"/>
      <c r="B1038" s="17"/>
      <c r="C1038" s="37"/>
    </row>
    <row r="1039" spans="1:3" x14ac:dyDescent="0.25">
      <c r="A1039" s="17"/>
      <c r="B1039" s="17"/>
      <c r="C1039" s="37"/>
    </row>
    <row r="1040" spans="1:3" x14ac:dyDescent="0.25">
      <c r="A1040" s="17"/>
      <c r="B1040" s="17"/>
      <c r="C1040" s="37"/>
    </row>
    <row r="1041" spans="1:3" x14ac:dyDescent="0.25">
      <c r="A1041" s="17"/>
      <c r="B1041" s="17"/>
      <c r="C1041" s="37"/>
    </row>
    <row r="1042" spans="1:3" x14ac:dyDescent="0.25">
      <c r="A1042" s="17"/>
      <c r="B1042" s="17"/>
      <c r="C1042" s="37"/>
    </row>
    <row r="1043" spans="1:3" x14ac:dyDescent="0.25">
      <c r="A1043" s="17"/>
      <c r="B1043" s="17"/>
      <c r="C1043" s="37"/>
    </row>
    <row r="1044" spans="1:3" x14ac:dyDescent="0.25">
      <c r="A1044" s="17"/>
      <c r="B1044" s="17"/>
      <c r="C1044" s="37"/>
    </row>
    <row r="1045" spans="1:3" x14ac:dyDescent="0.25">
      <c r="A1045" s="17"/>
      <c r="B1045" s="17"/>
      <c r="C1045" s="37"/>
    </row>
    <row r="1046" spans="1:3" x14ac:dyDescent="0.25">
      <c r="A1046" s="17"/>
      <c r="B1046" s="17"/>
      <c r="C1046" s="37"/>
    </row>
    <row r="1047" spans="1:3" x14ac:dyDescent="0.25">
      <c r="A1047" s="17"/>
      <c r="B1047" s="17"/>
      <c r="C1047" s="37"/>
    </row>
    <row r="1048" spans="1:3" x14ac:dyDescent="0.25">
      <c r="A1048" s="17"/>
      <c r="B1048" s="17"/>
      <c r="C1048" s="37"/>
    </row>
    <row r="1049" spans="1:3" x14ac:dyDescent="0.25">
      <c r="A1049" s="17"/>
      <c r="B1049" s="17"/>
      <c r="C1049" s="37"/>
    </row>
    <row r="1050" spans="1:3" x14ac:dyDescent="0.25">
      <c r="A1050" s="17"/>
      <c r="B1050" s="17"/>
      <c r="C1050" s="37"/>
    </row>
    <row r="1051" spans="1:3" x14ac:dyDescent="0.25">
      <c r="A1051" s="17"/>
      <c r="B1051" s="17"/>
      <c r="C1051" s="37"/>
    </row>
    <row r="1052" spans="1:3" x14ac:dyDescent="0.25">
      <c r="A1052" s="17"/>
      <c r="B1052" s="17"/>
      <c r="C1052" s="37"/>
    </row>
    <row r="1053" spans="1:3" x14ac:dyDescent="0.25">
      <c r="A1053" s="17"/>
      <c r="B1053" s="17"/>
      <c r="C1053" s="37"/>
    </row>
    <row r="1054" spans="1:3" x14ac:dyDescent="0.25">
      <c r="A1054" s="17"/>
      <c r="B1054" s="17"/>
      <c r="C1054" s="37"/>
    </row>
    <row r="1055" spans="1:3" x14ac:dyDescent="0.25">
      <c r="A1055" s="17"/>
      <c r="B1055" s="17"/>
      <c r="C1055" s="37"/>
    </row>
    <row r="1056" spans="1:3" x14ac:dyDescent="0.25">
      <c r="A1056" s="17"/>
      <c r="B1056" s="17"/>
      <c r="C1056" s="37"/>
    </row>
    <row r="1057" spans="1:3" x14ac:dyDescent="0.25">
      <c r="A1057" s="17"/>
      <c r="B1057" s="17"/>
      <c r="C1057" s="37"/>
    </row>
    <row r="1058" spans="1:3" x14ac:dyDescent="0.25">
      <c r="A1058" s="17"/>
      <c r="B1058" s="17"/>
      <c r="C1058" s="37"/>
    </row>
    <row r="1059" spans="1:3" x14ac:dyDescent="0.25">
      <c r="A1059" s="17"/>
      <c r="B1059" s="17"/>
      <c r="C1059" s="37"/>
    </row>
    <row r="1060" spans="1:3" x14ac:dyDescent="0.25">
      <c r="A1060" s="17"/>
      <c r="B1060" s="17"/>
      <c r="C1060" s="37"/>
    </row>
    <row r="1061" spans="1:3" x14ac:dyDescent="0.25">
      <c r="A1061" s="17"/>
      <c r="B1061" s="17"/>
      <c r="C1061" s="37"/>
    </row>
    <row r="1062" spans="1:3" x14ac:dyDescent="0.25">
      <c r="A1062" s="17"/>
      <c r="B1062" s="17"/>
      <c r="C1062" s="37"/>
    </row>
    <row r="1063" spans="1:3" x14ac:dyDescent="0.25">
      <c r="A1063" s="17"/>
      <c r="B1063" s="17"/>
      <c r="C1063" s="37"/>
    </row>
    <row r="1064" spans="1:3" x14ac:dyDescent="0.25">
      <c r="A1064" s="17"/>
      <c r="B1064" s="17"/>
      <c r="C1064" s="37"/>
    </row>
    <row r="1065" spans="1:3" x14ac:dyDescent="0.25">
      <c r="A1065" s="17"/>
      <c r="B1065" s="17"/>
      <c r="C1065" s="37"/>
    </row>
    <row r="1066" spans="1:3" x14ac:dyDescent="0.25">
      <c r="A1066" s="17"/>
      <c r="B1066" s="17"/>
      <c r="C1066" s="37"/>
    </row>
    <row r="1067" spans="1:3" x14ac:dyDescent="0.25">
      <c r="A1067" s="17"/>
      <c r="B1067" s="17"/>
      <c r="C1067" s="37"/>
    </row>
    <row r="1068" spans="1:3" x14ac:dyDescent="0.25">
      <c r="A1068" s="17"/>
      <c r="B1068" s="17"/>
      <c r="C1068" s="37"/>
    </row>
    <row r="1069" spans="1:3" x14ac:dyDescent="0.25">
      <c r="A1069" s="17"/>
      <c r="B1069" s="17"/>
      <c r="C1069" s="37"/>
    </row>
    <row r="1070" spans="1:3" x14ac:dyDescent="0.25">
      <c r="A1070" s="17"/>
      <c r="B1070" s="17"/>
      <c r="C1070" s="37"/>
    </row>
    <row r="1071" spans="1:3" x14ac:dyDescent="0.25">
      <c r="A1071" s="17"/>
      <c r="B1071" s="17"/>
      <c r="C1071" s="37"/>
    </row>
    <row r="1072" spans="1:3" x14ac:dyDescent="0.25">
      <c r="A1072" s="17"/>
      <c r="B1072" s="17"/>
      <c r="C1072" s="37"/>
    </row>
    <row r="1073" spans="1:3" x14ac:dyDescent="0.25">
      <c r="A1073" s="17"/>
      <c r="B1073" s="17"/>
      <c r="C1073" s="37"/>
    </row>
    <row r="1074" spans="1:3" x14ac:dyDescent="0.25">
      <c r="A1074" s="17"/>
      <c r="B1074" s="17"/>
      <c r="C1074" s="37"/>
    </row>
    <row r="1075" spans="1:3" x14ac:dyDescent="0.25">
      <c r="A1075" s="17"/>
      <c r="B1075" s="17"/>
      <c r="C1075" s="37"/>
    </row>
    <row r="1076" spans="1:3" x14ac:dyDescent="0.25">
      <c r="A1076" s="17"/>
      <c r="B1076" s="17"/>
      <c r="C1076" s="37"/>
    </row>
    <row r="1077" spans="1:3" x14ac:dyDescent="0.25">
      <c r="A1077" s="17"/>
      <c r="B1077" s="17"/>
      <c r="C1077" s="37"/>
    </row>
    <row r="1078" spans="1:3" x14ac:dyDescent="0.25">
      <c r="A1078" s="17"/>
      <c r="B1078" s="17"/>
      <c r="C1078" s="37"/>
    </row>
    <row r="1079" spans="1:3" x14ac:dyDescent="0.25">
      <c r="A1079" s="17"/>
      <c r="B1079" s="17"/>
      <c r="C1079" s="37"/>
    </row>
    <row r="1080" spans="1:3" x14ac:dyDescent="0.25">
      <c r="A1080" s="17"/>
      <c r="B1080" s="17"/>
      <c r="C1080" s="37"/>
    </row>
    <row r="1081" spans="1:3" x14ac:dyDescent="0.25">
      <c r="A1081" s="17"/>
      <c r="B1081" s="17"/>
      <c r="C1081" s="37"/>
    </row>
    <row r="1082" spans="1:3" x14ac:dyDescent="0.25">
      <c r="A1082" s="17"/>
      <c r="B1082" s="17"/>
      <c r="C1082" s="37"/>
    </row>
    <row r="1083" spans="1:3" x14ac:dyDescent="0.25">
      <c r="A1083" s="17"/>
      <c r="B1083" s="17"/>
      <c r="C1083" s="37"/>
    </row>
    <row r="1084" spans="1:3" x14ac:dyDescent="0.25">
      <c r="A1084" s="17"/>
      <c r="B1084" s="17"/>
      <c r="C1084" s="37"/>
    </row>
    <row r="1085" spans="1:3" x14ac:dyDescent="0.25">
      <c r="A1085" s="17"/>
      <c r="B1085" s="17"/>
      <c r="C1085" s="37"/>
    </row>
    <row r="1086" spans="1:3" x14ac:dyDescent="0.25">
      <c r="A1086" s="17"/>
      <c r="B1086" s="17"/>
      <c r="C1086" s="37"/>
    </row>
    <row r="1087" spans="1:3" x14ac:dyDescent="0.25">
      <c r="A1087" s="17"/>
      <c r="B1087" s="17"/>
      <c r="C1087" s="37"/>
    </row>
    <row r="1088" spans="1:3" x14ac:dyDescent="0.25">
      <c r="A1088" s="17"/>
      <c r="B1088" s="17"/>
      <c r="C1088" s="37"/>
    </row>
    <row r="1089" spans="1:3" x14ac:dyDescent="0.25">
      <c r="A1089" s="17"/>
      <c r="B1089" s="17"/>
      <c r="C1089" s="37"/>
    </row>
    <row r="1090" spans="1:3" x14ac:dyDescent="0.25">
      <c r="A1090" s="17"/>
      <c r="B1090" s="17"/>
      <c r="C1090" s="37"/>
    </row>
    <row r="1091" spans="1:3" x14ac:dyDescent="0.25">
      <c r="A1091" s="17"/>
      <c r="B1091" s="17"/>
      <c r="C1091" s="37"/>
    </row>
    <row r="1092" spans="1:3" x14ac:dyDescent="0.25">
      <c r="A1092" s="17"/>
      <c r="B1092" s="17"/>
      <c r="C1092" s="37"/>
    </row>
    <row r="1093" spans="1:3" x14ac:dyDescent="0.25">
      <c r="A1093" s="17"/>
      <c r="B1093" s="17"/>
      <c r="C1093" s="37"/>
    </row>
    <row r="1094" spans="1:3" x14ac:dyDescent="0.25">
      <c r="A1094" s="17"/>
      <c r="B1094" s="17"/>
      <c r="C1094" s="37"/>
    </row>
    <row r="1095" spans="1:3" x14ac:dyDescent="0.25">
      <c r="A1095" s="17"/>
      <c r="B1095" s="17"/>
      <c r="C1095" s="37"/>
    </row>
    <row r="1096" spans="1:3" x14ac:dyDescent="0.25">
      <c r="A1096" s="17"/>
      <c r="B1096" s="17"/>
      <c r="C1096" s="37"/>
    </row>
    <row r="1097" spans="1:3" x14ac:dyDescent="0.25">
      <c r="A1097" s="17"/>
      <c r="B1097" s="17"/>
      <c r="C1097" s="37"/>
    </row>
    <row r="1098" spans="1:3" x14ac:dyDescent="0.25">
      <c r="A1098" s="17"/>
      <c r="B1098" s="17"/>
      <c r="C1098" s="37"/>
    </row>
    <row r="1099" spans="1:3" x14ac:dyDescent="0.25">
      <c r="A1099" s="17"/>
      <c r="B1099" s="17"/>
      <c r="C1099" s="37"/>
    </row>
    <row r="1100" spans="1:3" x14ac:dyDescent="0.25">
      <c r="A1100" s="17"/>
      <c r="B1100" s="17"/>
      <c r="C1100" s="37"/>
    </row>
    <row r="1101" spans="1:3" x14ac:dyDescent="0.25">
      <c r="A1101" s="17"/>
      <c r="B1101" s="17"/>
      <c r="C1101" s="37"/>
    </row>
    <row r="1102" spans="1:3" x14ac:dyDescent="0.25">
      <c r="A1102" s="17"/>
      <c r="B1102" s="17"/>
      <c r="C1102" s="37"/>
    </row>
    <row r="1103" spans="1:3" x14ac:dyDescent="0.25">
      <c r="A1103" s="17"/>
      <c r="B1103" s="17"/>
      <c r="C1103" s="37"/>
    </row>
    <row r="1104" spans="1:3" x14ac:dyDescent="0.25">
      <c r="A1104" s="17"/>
      <c r="B1104" s="17"/>
      <c r="C1104" s="37"/>
    </row>
    <row r="1105" spans="1:3" x14ac:dyDescent="0.25">
      <c r="A1105" s="17"/>
      <c r="B1105" s="17"/>
      <c r="C1105" s="37"/>
    </row>
    <row r="1106" spans="1:3" x14ac:dyDescent="0.25">
      <c r="A1106" s="17"/>
      <c r="B1106" s="17"/>
      <c r="C1106" s="37"/>
    </row>
    <row r="1107" spans="1:3" x14ac:dyDescent="0.25">
      <c r="A1107" s="17"/>
      <c r="B1107" s="17"/>
      <c r="C1107" s="37"/>
    </row>
    <row r="1108" spans="1:3" x14ac:dyDescent="0.25">
      <c r="A1108" s="17"/>
      <c r="B1108" s="17"/>
      <c r="C1108" s="37"/>
    </row>
    <row r="1109" spans="1:3" x14ac:dyDescent="0.25">
      <c r="A1109" s="17"/>
      <c r="B1109" s="17"/>
      <c r="C1109" s="37"/>
    </row>
    <row r="1110" spans="1:3" x14ac:dyDescent="0.25">
      <c r="A1110" s="17"/>
      <c r="B1110" s="17"/>
      <c r="C1110" s="37"/>
    </row>
    <row r="1111" spans="1:3" x14ac:dyDescent="0.25">
      <c r="A1111" s="17"/>
      <c r="B1111" s="17"/>
      <c r="C1111" s="37"/>
    </row>
    <row r="1112" spans="1:3" x14ac:dyDescent="0.25">
      <c r="A1112" s="17"/>
      <c r="B1112" s="17"/>
      <c r="C1112" s="37"/>
    </row>
    <row r="1113" spans="1:3" x14ac:dyDescent="0.25">
      <c r="A1113" s="17"/>
      <c r="B1113" s="17"/>
      <c r="C1113" s="37"/>
    </row>
  </sheetData>
  <mergeCells count="4">
    <mergeCell ref="A1:C1"/>
    <mergeCell ref="CE2:CN2"/>
    <mergeCell ref="N3:N50"/>
    <mergeCell ref="AV3:AV51"/>
  </mergeCells>
  <conditionalFormatting sqref="B3:B50 B51:C51 D45:BS51 D43:CC44 D3:BS42">
    <cfRule type="containsText" dxfId="39" priority="1" operator="containsText" text="p">
      <formula>NOT(ISERROR(SEARCH("p",B3)))</formula>
    </cfRule>
    <cfRule type="containsText" dxfId="38" priority="2" operator="containsText" text="v">
      <formula>NOT(ISERROR(SEARCH("v",B3)))</formula>
    </cfRule>
    <cfRule type="containsText" dxfId="37" priority="3" operator="containsText" text="w">
      <formula>NOT(ISERROR(SEARCH("w",B3)))</formula>
    </cfRule>
    <cfRule type="containsText" dxfId="36" priority="4" operator="containsText" text="b">
      <formula>NOT(ISERROR(SEARCH("b",B3)))</formula>
    </cfRule>
    <cfRule type="containsText" dxfId="35" priority="5" operator="containsText" text="o">
      <formula>NOT(ISERROR(SEARCH("o",B3)))</formula>
    </cfRule>
    <cfRule type="containsText" dxfId="34" priority="6" operator="containsText" text="y">
      <formula>NOT(ISERROR(SEARCH("y",B3)))</formula>
    </cfRule>
    <cfRule type="containsText" dxfId="33" priority="7" operator="containsText" text="g">
      <formula>NOT(ISERROR(SEARCH("g",B3)))</formula>
    </cfRule>
    <cfRule type="containsText" dxfId="32" priority="8" operator="containsText" text="r">
      <formula>NOT(ISERROR(SEARCH("r",B3)))</formula>
    </cfRule>
  </conditionalFormatting>
  <pageMargins left="0.7" right="0.7" top="0.75" bottom="0.75" header="0.3" footer="0.3"/>
  <pageSetup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Normal="100" workbookViewId="0">
      <selection activeCell="A2" sqref="A2:B3"/>
    </sheetView>
  </sheetViews>
  <sheetFormatPr defaultRowHeight="15" x14ac:dyDescent="0.25"/>
  <cols>
    <col min="1" max="1" width="7.85546875" style="59" customWidth="1"/>
    <col min="2" max="2" width="7.85546875" style="73" customWidth="1"/>
    <col min="3" max="3" width="7.85546875" style="59" customWidth="1"/>
    <col min="4" max="4" width="7.85546875" style="73" customWidth="1"/>
    <col min="5" max="5" width="7.85546875" style="59" customWidth="1"/>
    <col min="6" max="6" width="7.85546875" style="73" customWidth="1"/>
    <col min="7" max="7" width="7.85546875" style="59" customWidth="1"/>
    <col min="8" max="8" width="7.85546875" style="73" customWidth="1"/>
    <col min="9" max="9" width="7.85546875" style="59" customWidth="1"/>
    <col min="10" max="10" width="7.85546875" style="73" customWidth="1"/>
    <col min="11" max="11" width="7.85546875" style="59" customWidth="1"/>
    <col min="12" max="12" width="7.85546875" style="73" customWidth="1"/>
    <col min="13" max="17" width="7.85546875" style="59" customWidth="1"/>
    <col min="18" max="16384" width="9.140625" style="59"/>
  </cols>
  <sheetData>
    <row r="1" spans="1:17" ht="42" customHeight="1" thickTop="1" thickBot="1" x14ac:dyDescent="0.3">
      <c r="A1" s="139" t="s">
        <v>37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1"/>
    </row>
    <row r="2" spans="1:17" s="58" customFormat="1" ht="21" customHeight="1" thickTop="1" x14ac:dyDescent="0.25">
      <c r="A2" s="129">
        <v>1</v>
      </c>
      <c r="B2" s="130"/>
      <c r="C2" s="133" t="str">
        <f>VLOOKUP(A2,Year!B3:C37,2)</f>
        <v>Sam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5"/>
    </row>
    <row r="3" spans="1:17" s="58" customFormat="1" ht="15" customHeight="1" thickBot="1" x14ac:dyDescent="0.3">
      <c r="A3" s="131"/>
      <c r="B3" s="132"/>
      <c r="C3" s="136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/>
    </row>
    <row r="4" spans="1:17" s="66" customFormat="1" ht="19.5" customHeight="1" thickTop="1" x14ac:dyDescent="0.25">
      <c r="A4" s="142" t="s">
        <v>14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4"/>
    </row>
    <row r="5" spans="1:17" s="56" customFormat="1" ht="16.5" customHeight="1" x14ac:dyDescent="0.25">
      <c r="A5" s="52" t="s">
        <v>5</v>
      </c>
      <c r="B5" s="53" t="s">
        <v>41</v>
      </c>
      <c r="C5" s="55" t="s">
        <v>38</v>
      </c>
      <c r="D5" s="55" t="s">
        <v>30</v>
      </c>
      <c r="E5" s="54" t="s">
        <v>4</v>
      </c>
      <c r="F5" s="53" t="s">
        <v>28</v>
      </c>
      <c r="G5" s="54" t="s">
        <v>42</v>
      </c>
      <c r="H5" s="53" t="s">
        <v>45</v>
      </c>
      <c r="I5" s="54" t="s">
        <v>1</v>
      </c>
      <c r="J5" s="53" t="s">
        <v>40</v>
      </c>
      <c r="K5" s="54" t="s">
        <v>35</v>
      </c>
      <c r="L5" s="53" t="s">
        <v>43</v>
      </c>
      <c r="M5" s="53" t="s">
        <v>6</v>
      </c>
      <c r="N5" s="54" t="s">
        <v>31</v>
      </c>
      <c r="O5" s="53" t="s">
        <v>44</v>
      </c>
      <c r="P5" s="55" t="s">
        <v>29</v>
      </c>
      <c r="Q5" s="57" t="s">
        <v>39</v>
      </c>
    </row>
    <row r="6" spans="1:17" x14ac:dyDescent="0.25">
      <c r="A6" s="60">
        <f>VLOOKUP(A2,Year!AL3:AU42,8)</f>
        <v>1</v>
      </c>
      <c r="B6" s="61">
        <f>A6/Q6</f>
        <v>0.125</v>
      </c>
      <c r="C6" s="62">
        <f>VLOOKUP(A2,Year!AL3:AU42,4)</f>
        <v>1</v>
      </c>
      <c r="D6" s="61">
        <f>C6/Q6</f>
        <v>0.125</v>
      </c>
      <c r="E6" s="62">
        <f>VLOOKUP(A2,Year!AL3:AU42,7)</f>
        <v>1</v>
      </c>
      <c r="F6" s="61">
        <f>E6/Q6</f>
        <v>0.125</v>
      </c>
      <c r="G6" s="62">
        <f>VLOOKUP(A2,Year!AL3:AU42,3)</f>
        <v>1</v>
      </c>
      <c r="H6" s="61">
        <f>G6/Q6</f>
        <v>0.125</v>
      </c>
      <c r="I6" s="62">
        <f>VLOOKUP(A2,Year!AL3:AU42,6)</f>
        <v>1</v>
      </c>
      <c r="J6" s="61">
        <f>I6/Q6</f>
        <v>0.125</v>
      </c>
      <c r="K6" s="62">
        <f>VLOOKUP(A2,Year!AL3:AU42,2)</f>
        <v>1</v>
      </c>
      <c r="L6" s="61">
        <f>K6/Q6</f>
        <v>0.125</v>
      </c>
      <c r="M6" s="63">
        <f>VLOOKUP(A2,Year!AL3:AU42,9)</f>
        <v>1</v>
      </c>
      <c r="N6" s="64">
        <f>M6/Q6</f>
        <v>0.125</v>
      </c>
      <c r="O6" s="63">
        <f>VLOOKUP(A2,Year!AL3:AU42,5)</f>
        <v>1</v>
      </c>
      <c r="P6" s="61">
        <f>O6/Q6</f>
        <v>0.125</v>
      </c>
      <c r="Q6" s="65">
        <f>A6+C6+E6+G6+I6+K6+M6+O6</f>
        <v>8</v>
      </c>
    </row>
    <row r="7" spans="1:17" s="66" customFormat="1" ht="19.5" customHeight="1" x14ac:dyDescent="0.25">
      <c r="A7" s="142" t="s">
        <v>15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4"/>
    </row>
    <row r="8" spans="1:17" s="56" customFormat="1" ht="16.5" customHeight="1" x14ac:dyDescent="0.25">
      <c r="A8" s="52" t="s">
        <v>5</v>
      </c>
      <c r="B8" s="53" t="s">
        <v>41</v>
      </c>
      <c r="C8" s="55" t="s">
        <v>38</v>
      </c>
      <c r="D8" s="55" t="s">
        <v>30</v>
      </c>
      <c r="E8" s="54" t="s">
        <v>4</v>
      </c>
      <c r="F8" s="53" t="s">
        <v>28</v>
      </c>
      <c r="G8" s="54" t="s">
        <v>42</v>
      </c>
      <c r="H8" s="53" t="s">
        <v>45</v>
      </c>
      <c r="I8" s="54" t="s">
        <v>1</v>
      </c>
      <c r="J8" s="53" t="s">
        <v>40</v>
      </c>
      <c r="K8" s="54" t="s">
        <v>35</v>
      </c>
      <c r="L8" s="53" t="s">
        <v>43</v>
      </c>
      <c r="M8" s="53" t="s">
        <v>6</v>
      </c>
      <c r="N8" s="54" t="s">
        <v>31</v>
      </c>
      <c r="O8" s="53" t="s">
        <v>44</v>
      </c>
      <c r="P8" s="55" t="s">
        <v>29</v>
      </c>
      <c r="Q8" s="57" t="s">
        <v>39</v>
      </c>
    </row>
    <row r="9" spans="1:17" x14ac:dyDescent="0.25">
      <c r="A9" s="60">
        <f>VLOOKUP(A2,Year!BT3:CC42,8)</f>
        <v>0</v>
      </c>
      <c r="B9" s="61" t="e">
        <f>A9/Q9</f>
        <v>#DIV/0!</v>
      </c>
      <c r="C9" s="62">
        <f>VLOOKUP(A2,Year!BT3:CC42,4)</f>
        <v>0</v>
      </c>
      <c r="D9" s="61" t="e">
        <f>C9/Q9</f>
        <v>#DIV/0!</v>
      </c>
      <c r="E9" s="62">
        <f>VLOOKUP(A2,Year!BT3:CC42,7)</f>
        <v>0</v>
      </c>
      <c r="F9" s="61" t="e">
        <f>E9/Q9</f>
        <v>#DIV/0!</v>
      </c>
      <c r="G9" s="62">
        <f>VLOOKUP(A2,Year!BT3:CC42,3)</f>
        <v>0</v>
      </c>
      <c r="H9" s="61" t="e">
        <f>G9/Q9</f>
        <v>#DIV/0!</v>
      </c>
      <c r="I9" s="62">
        <f>VLOOKUP(A2,Year!BT3:CC42,6)</f>
        <v>0</v>
      </c>
      <c r="J9" s="61" t="e">
        <f>I9/Q9</f>
        <v>#DIV/0!</v>
      </c>
      <c r="K9" s="62">
        <f>VLOOKUP(A2,Year!BT3:CC42,2)</f>
        <v>0</v>
      </c>
      <c r="L9" s="61" t="e">
        <f>K9/Q9</f>
        <v>#DIV/0!</v>
      </c>
      <c r="M9" s="63">
        <f>VLOOKUP(A2,Year!BT3:CC42,9)</f>
        <v>0</v>
      </c>
      <c r="N9" s="64" t="e">
        <f>M9/Q9</f>
        <v>#DIV/0!</v>
      </c>
      <c r="O9" s="63">
        <f>VLOOKUP(A2,Year!BT3:CC42,5)</f>
        <v>0</v>
      </c>
      <c r="P9" s="61" t="e">
        <f>O9/Q9</f>
        <v>#DIV/0!</v>
      </c>
      <c r="Q9" s="65">
        <f>A9+C9+E9+G9+I9+K9+M9+O9</f>
        <v>0</v>
      </c>
    </row>
    <row r="10" spans="1:17" s="66" customFormat="1" ht="19.5" customHeight="1" x14ac:dyDescent="0.25">
      <c r="A10" s="142" t="s">
        <v>32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4"/>
    </row>
    <row r="11" spans="1:17" s="56" customFormat="1" ht="16.5" customHeight="1" x14ac:dyDescent="0.25">
      <c r="A11" s="52" t="s">
        <v>5</v>
      </c>
      <c r="B11" s="53" t="s">
        <v>41</v>
      </c>
      <c r="C11" s="55" t="s">
        <v>38</v>
      </c>
      <c r="D11" s="55" t="s">
        <v>30</v>
      </c>
      <c r="E11" s="54" t="s">
        <v>4</v>
      </c>
      <c r="F11" s="53" t="s">
        <v>28</v>
      </c>
      <c r="G11" s="54" t="s">
        <v>42</v>
      </c>
      <c r="H11" s="53" t="s">
        <v>45</v>
      </c>
      <c r="I11" s="54" t="s">
        <v>1</v>
      </c>
      <c r="J11" s="53" t="s">
        <v>40</v>
      </c>
      <c r="K11" s="54" t="s">
        <v>35</v>
      </c>
      <c r="L11" s="53" t="s">
        <v>43</v>
      </c>
      <c r="M11" s="53" t="s">
        <v>6</v>
      </c>
      <c r="N11" s="54" t="s">
        <v>31</v>
      </c>
      <c r="O11" s="53" t="s">
        <v>44</v>
      </c>
      <c r="P11" s="55" t="s">
        <v>29</v>
      </c>
      <c r="Q11" s="57" t="s">
        <v>39</v>
      </c>
    </row>
    <row r="12" spans="1:17" ht="15.75" thickBot="1" x14ac:dyDescent="0.3">
      <c r="A12" s="67">
        <f>VLOOKUP(A2,Year!CE3:CN42,8)</f>
        <v>1</v>
      </c>
      <c r="B12" s="68">
        <f>A12/Q12</f>
        <v>0.125</v>
      </c>
      <c r="C12" s="69">
        <f>VLOOKUP(A2,Year!CE3:CN42,4)</f>
        <v>1</v>
      </c>
      <c r="D12" s="68">
        <f>C12/Q12</f>
        <v>0.125</v>
      </c>
      <c r="E12" s="69">
        <f>VLOOKUP(A2,Year!CE3:CN42,7)</f>
        <v>1</v>
      </c>
      <c r="F12" s="68">
        <f>E12/Q12</f>
        <v>0.125</v>
      </c>
      <c r="G12" s="69">
        <f>VLOOKUP(A2,Year!CE3:CN42,3)</f>
        <v>1</v>
      </c>
      <c r="H12" s="68">
        <f>G12/Q12</f>
        <v>0.125</v>
      </c>
      <c r="I12" s="69">
        <f>VLOOKUP(A2,Year!CE3:CN42,6)</f>
        <v>1</v>
      </c>
      <c r="J12" s="68">
        <f>I12/Q12</f>
        <v>0.125</v>
      </c>
      <c r="K12" s="69">
        <f>VLOOKUP(A2,Year!CE3:CN42,2)</f>
        <v>1</v>
      </c>
      <c r="L12" s="68">
        <f>K12/Q12</f>
        <v>0.125</v>
      </c>
      <c r="M12" s="70">
        <f>VLOOKUP(A2,Year!CE3:CN42,9)</f>
        <v>1</v>
      </c>
      <c r="N12" s="71">
        <f>M12/Q12</f>
        <v>0.125</v>
      </c>
      <c r="O12" s="70">
        <f>VLOOKUP(A2,Year!CE3:CN42,5)</f>
        <v>1</v>
      </c>
      <c r="P12" s="68">
        <f>O12/Q12</f>
        <v>0.125</v>
      </c>
      <c r="Q12" s="72">
        <f>A12+C12+E12+G12+I12+K12+M12+O12</f>
        <v>8</v>
      </c>
    </row>
    <row r="13" spans="1:17" ht="15.75" thickTop="1" x14ac:dyDescent="0.25"/>
  </sheetData>
  <sheetProtection password="ED11" sheet="1" objects="1" scenarios="1"/>
  <mergeCells count="6">
    <mergeCell ref="A2:B3"/>
    <mergeCell ref="C2:Q3"/>
    <mergeCell ref="A1:Q1"/>
    <mergeCell ref="A10:Q10"/>
    <mergeCell ref="A4:Q4"/>
    <mergeCell ref="A7:Q7"/>
  </mergeCells>
  <printOptions horizontalCentered="1" verticalCentered="1"/>
  <pageMargins left="0.25" right="0.25" top="0.2" bottom="0.2" header="0.3" footer="0.3"/>
  <pageSetup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Year!$B$3:$B$42</xm:f>
          </x14:formula1>
          <xm:sqref>A2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L81"/>
  <sheetViews>
    <sheetView zoomScale="85" zoomScaleNormal="85" workbookViewId="0">
      <selection activeCell="A20" sqref="A20:Y24"/>
    </sheetView>
  </sheetViews>
  <sheetFormatPr defaultColWidth="3.7109375" defaultRowHeight="15.75" x14ac:dyDescent="0.25"/>
  <cols>
    <col min="1" max="1" width="3.7109375" style="119"/>
    <col min="2" max="2" width="11.7109375" style="121" customWidth="1"/>
    <col min="3" max="25" width="3.7109375" style="119"/>
    <col min="26" max="26" width="3.7109375" style="119" customWidth="1"/>
    <col min="27" max="27" width="11.7109375" style="119" customWidth="1"/>
    <col min="28" max="51" width="3.7109375" style="119"/>
    <col min="52" max="52" width="11.7109375" style="119" customWidth="1"/>
    <col min="53" max="76" width="3.7109375" style="119"/>
    <col min="77" max="77" width="11.7109375" style="119" customWidth="1"/>
    <col min="78" max="101" width="3.7109375" style="119"/>
    <col min="102" max="102" width="11.7109375" style="119" customWidth="1"/>
    <col min="103" max="126" width="3.7109375" style="119"/>
    <col min="127" max="127" width="11.85546875" style="119" customWidth="1"/>
    <col min="128" max="151" width="3.7109375" style="119"/>
    <col min="152" max="152" width="11.7109375" style="119" customWidth="1"/>
    <col min="153" max="174" width="3.7109375" style="119"/>
    <col min="175" max="176" width="3.7109375" style="119" customWidth="1"/>
    <col min="177" max="177" width="11.85546875" style="119" customWidth="1"/>
    <col min="178" max="16384" width="3.7109375" style="119"/>
  </cols>
  <sheetData>
    <row r="1" spans="1:272" s="110" customFormat="1" ht="27.75" customHeight="1" x14ac:dyDescent="0.25">
      <c r="A1" s="145" t="s">
        <v>25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 t="s">
        <v>25</v>
      </c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 t="s">
        <v>25</v>
      </c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 t="s">
        <v>25</v>
      </c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 t="s">
        <v>25</v>
      </c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  <c r="DT1" s="145"/>
      <c r="DU1" s="145"/>
      <c r="DV1" s="145" t="s">
        <v>25</v>
      </c>
      <c r="DW1" s="145"/>
      <c r="DX1" s="145"/>
      <c r="DY1" s="145"/>
      <c r="DZ1" s="145"/>
      <c r="EA1" s="145"/>
      <c r="EB1" s="145"/>
      <c r="EC1" s="145"/>
      <c r="ED1" s="145"/>
      <c r="EE1" s="145"/>
      <c r="EF1" s="145"/>
      <c r="EG1" s="145"/>
      <c r="EH1" s="145"/>
      <c r="EI1" s="145"/>
      <c r="EJ1" s="145"/>
      <c r="EK1" s="145"/>
      <c r="EL1" s="145"/>
      <c r="EM1" s="145"/>
      <c r="EN1" s="145"/>
      <c r="EO1" s="145"/>
      <c r="EP1" s="145"/>
      <c r="EQ1" s="145"/>
      <c r="ER1" s="145"/>
      <c r="ES1" s="145"/>
      <c r="ET1" s="145"/>
      <c r="EU1" s="145" t="s">
        <v>25</v>
      </c>
      <c r="EV1" s="145"/>
      <c r="EW1" s="145"/>
      <c r="EX1" s="145"/>
      <c r="EY1" s="145"/>
      <c r="EZ1" s="145"/>
      <c r="FA1" s="145"/>
      <c r="FB1" s="145"/>
      <c r="FC1" s="145"/>
      <c r="FD1" s="145"/>
      <c r="FE1" s="145"/>
      <c r="FF1" s="145"/>
      <c r="FG1" s="145"/>
      <c r="FH1" s="145"/>
      <c r="FI1" s="145"/>
      <c r="FJ1" s="145"/>
      <c r="FK1" s="145"/>
      <c r="FL1" s="145"/>
      <c r="FM1" s="145"/>
      <c r="FN1" s="145"/>
      <c r="FO1" s="145"/>
      <c r="FP1" s="145"/>
      <c r="FQ1" s="145"/>
      <c r="FR1" s="145"/>
      <c r="FS1" s="145"/>
      <c r="FT1" s="145" t="s">
        <v>25</v>
      </c>
      <c r="FU1" s="145"/>
      <c r="FV1" s="145"/>
      <c r="FW1" s="145"/>
      <c r="FX1" s="145"/>
      <c r="FY1" s="145"/>
      <c r="FZ1" s="145"/>
      <c r="GA1" s="145"/>
      <c r="GB1" s="145"/>
      <c r="GC1" s="145"/>
      <c r="GD1" s="145"/>
      <c r="GE1" s="145"/>
      <c r="GF1" s="145"/>
      <c r="GG1" s="145"/>
      <c r="GH1" s="145"/>
      <c r="GI1" s="145"/>
      <c r="GJ1" s="145"/>
      <c r="GK1" s="145"/>
      <c r="GL1" s="145"/>
      <c r="GM1" s="145"/>
      <c r="GN1" s="145"/>
      <c r="GO1" s="145"/>
      <c r="GP1" s="145"/>
      <c r="GQ1" s="145"/>
      <c r="GR1" s="145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  <c r="IN1" s="109"/>
      <c r="IO1" s="109"/>
      <c r="IP1" s="109"/>
      <c r="IQ1" s="109"/>
      <c r="IR1" s="109"/>
      <c r="IS1" s="109"/>
      <c r="IT1" s="109"/>
      <c r="IU1" s="109"/>
      <c r="IV1" s="109"/>
      <c r="IW1" s="109"/>
      <c r="IX1" s="109"/>
      <c r="IY1" s="109"/>
      <c r="IZ1" s="109"/>
      <c r="JA1" s="109"/>
      <c r="JB1" s="109"/>
      <c r="JC1" s="109"/>
      <c r="JD1" s="109"/>
      <c r="JE1" s="109"/>
      <c r="JF1" s="109"/>
      <c r="JG1" s="109"/>
      <c r="JH1" s="109"/>
      <c r="JI1" s="109"/>
      <c r="JJ1" s="109"/>
      <c r="JK1" s="109"/>
      <c r="JL1" s="109"/>
    </row>
    <row r="2" spans="1:272" s="115" customFormat="1" ht="42" customHeight="1" x14ac:dyDescent="0.25">
      <c r="A2" s="111"/>
      <c r="B2" s="112"/>
      <c r="C2" s="113">
        <f>Year!O2</f>
        <v>41365</v>
      </c>
      <c r="D2" s="113">
        <f>Year!P2</f>
        <v>41366</v>
      </c>
      <c r="E2" s="113">
        <f>Year!Q2</f>
        <v>41367</v>
      </c>
      <c r="F2" s="113">
        <f>Year!R2</f>
        <v>41368</v>
      </c>
      <c r="G2" s="113">
        <f>Year!S2</f>
        <v>41736</v>
      </c>
      <c r="H2" s="113">
        <f>Year!T2</f>
        <v>41372</v>
      </c>
      <c r="I2" s="113">
        <f>Year!U2</f>
        <v>41373</v>
      </c>
      <c r="J2" s="113">
        <f>Year!V2</f>
        <v>41374</v>
      </c>
      <c r="K2" s="113">
        <f>Year!W2</f>
        <v>41375</v>
      </c>
      <c r="L2" s="113">
        <f>Year!X2</f>
        <v>41743</v>
      </c>
      <c r="M2" s="113">
        <f>Year!Y2</f>
        <v>41379</v>
      </c>
      <c r="N2" s="113">
        <f>Year!Z2</f>
        <v>41380</v>
      </c>
      <c r="O2" s="113">
        <f>Year!AA2</f>
        <v>41381</v>
      </c>
      <c r="P2" s="113">
        <f>Year!AB2</f>
        <v>41382</v>
      </c>
      <c r="Q2" s="113">
        <f>Year!AC2</f>
        <v>41750</v>
      </c>
      <c r="R2" s="113">
        <f>Year!AD2</f>
        <v>41386</v>
      </c>
      <c r="S2" s="113">
        <f>Year!AE2</f>
        <v>41387</v>
      </c>
      <c r="T2" s="113">
        <f>Year!AF2</f>
        <v>41388</v>
      </c>
      <c r="U2" s="113">
        <f>Year!AG2</f>
        <v>41389</v>
      </c>
      <c r="V2" s="113">
        <f>Year!AH2</f>
        <v>41757</v>
      </c>
      <c r="W2" s="113">
        <f>Year!AI2</f>
        <v>41758</v>
      </c>
      <c r="X2" s="113">
        <f>Year!AJ2</f>
        <v>41759</v>
      </c>
      <c r="Y2" s="113" t="str">
        <f>Year!AK2</f>
        <v>-</v>
      </c>
      <c r="Z2" s="111"/>
      <c r="AA2" s="112"/>
      <c r="AB2" s="113">
        <f>Year!O2</f>
        <v>41365</v>
      </c>
      <c r="AC2" s="113">
        <f>Year!P2</f>
        <v>41366</v>
      </c>
      <c r="AD2" s="113">
        <f>Year!Q2</f>
        <v>41367</v>
      </c>
      <c r="AE2" s="113">
        <f>Year!R2</f>
        <v>41368</v>
      </c>
      <c r="AF2" s="113">
        <f>Year!S2</f>
        <v>41736</v>
      </c>
      <c r="AG2" s="113">
        <f>Year!T2</f>
        <v>41372</v>
      </c>
      <c r="AH2" s="113">
        <f>Year!U2</f>
        <v>41373</v>
      </c>
      <c r="AI2" s="113">
        <f>Year!V2</f>
        <v>41374</v>
      </c>
      <c r="AJ2" s="113">
        <f>Year!W2</f>
        <v>41375</v>
      </c>
      <c r="AK2" s="113">
        <f>Year!X2</f>
        <v>41743</v>
      </c>
      <c r="AL2" s="113">
        <f>Year!Y2</f>
        <v>41379</v>
      </c>
      <c r="AM2" s="113">
        <f>Year!Z2</f>
        <v>41380</v>
      </c>
      <c r="AN2" s="113">
        <f>Year!AA2</f>
        <v>41381</v>
      </c>
      <c r="AO2" s="113">
        <f>Year!AB2</f>
        <v>41382</v>
      </c>
      <c r="AP2" s="113">
        <f>Year!AC2</f>
        <v>41750</v>
      </c>
      <c r="AQ2" s="113">
        <f>Year!AD2</f>
        <v>41386</v>
      </c>
      <c r="AR2" s="113">
        <f>Year!AE2</f>
        <v>41387</v>
      </c>
      <c r="AS2" s="113">
        <f>Year!AF2</f>
        <v>41388</v>
      </c>
      <c r="AT2" s="113">
        <f>Year!AG2</f>
        <v>41389</v>
      </c>
      <c r="AU2" s="113">
        <f>Year!AH2</f>
        <v>41757</v>
      </c>
      <c r="AV2" s="113">
        <f>Year!AI2</f>
        <v>41758</v>
      </c>
      <c r="AW2" s="113">
        <f>Year!AJ2</f>
        <v>41759</v>
      </c>
      <c r="AX2" s="113" t="str">
        <f>Year!AK2</f>
        <v>-</v>
      </c>
      <c r="AY2" s="111"/>
      <c r="AZ2" s="112"/>
      <c r="BA2" s="113">
        <f>Year!O2</f>
        <v>41365</v>
      </c>
      <c r="BB2" s="113">
        <f>Year!P2</f>
        <v>41366</v>
      </c>
      <c r="BC2" s="113">
        <f>Year!Q2</f>
        <v>41367</v>
      </c>
      <c r="BD2" s="113">
        <f>Year!R2</f>
        <v>41368</v>
      </c>
      <c r="BE2" s="113">
        <f>Year!S2</f>
        <v>41736</v>
      </c>
      <c r="BF2" s="113">
        <f>Year!T2</f>
        <v>41372</v>
      </c>
      <c r="BG2" s="113">
        <f>Year!U2</f>
        <v>41373</v>
      </c>
      <c r="BH2" s="113">
        <f>Year!V2</f>
        <v>41374</v>
      </c>
      <c r="BI2" s="113">
        <f>Year!W2</f>
        <v>41375</v>
      </c>
      <c r="BJ2" s="113">
        <f>Year!X2</f>
        <v>41743</v>
      </c>
      <c r="BK2" s="113">
        <f>Year!Y2</f>
        <v>41379</v>
      </c>
      <c r="BL2" s="113">
        <f>Year!Z2</f>
        <v>41380</v>
      </c>
      <c r="BM2" s="113">
        <f>Year!AA2</f>
        <v>41381</v>
      </c>
      <c r="BN2" s="113">
        <f>Year!AB2</f>
        <v>41382</v>
      </c>
      <c r="BO2" s="113">
        <f>Year!AC2</f>
        <v>41750</v>
      </c>
      <c r="BP2" s="113">
        <f>Year!AD2</f>
        <v>41386</v>
      </c>
      <c r="BQ2" s="113">
        <f>Year!AE2</f>
        <v>41387</v>
      </c>
      <c r="BR2" s="113">
        <f>Year!AF2</f>
        <v>41388</v>
      </c>
      <c r="BS2" s="113">
        <f>Year!AG2</f>
        <v>41389</v>
      </c>
      <c r="BT2" s="113">
        <f>Year!AH2</f>
        <v>41757</v>
      </c>
      <c r="BU2" s="113">
        <f>Year!AI2</f>
        <v>41758</v>
      </c>
      <c r="BV2" s="113">
        <f>Year!AJ2</f>
        <v>41759</v>
      </c>
      <c r="BW2" s="113" t="str">
        <f>Year!AK2</f>
        <v>-</v>
      </c>
      <c r="BX2" s="111"/>
      <c r="BY2" s="112"/>
      <c r="BZ2" s="113">
        <f>Year!O2</f>
        <v>41365</v>
      </c>
      <c r="CA2" s="113">
        <f>Year!P2</f>
        <v>41366</v>
      </c>
      <c r="CB2" s="113">
        <f>Year!Q2</f>
        <v>41367</v>
      </c>
      <c r="CC2" s="113">
        <f>Year!R2</f>
        <v>41368</v>
      </c>
      <c r="CD2" s="113">
        <f>Year!S2</f>
        <v>41736</v>
      </c>
      <c r="CE2" s="113">
        <f>Year!T2</f>
        <v>41372</v>
      </c>
      <c r="CF2" s="113">
        <f>Year!U2</f>
        <v>41373</v>
      </c>
      <c r="CG2" s="113">
        <f>Year!V2</f>
        <v>41374</v>
      </c>
      <c r="CH2" s="113">
        <f>Year!W2</f>
        <v>41375</v>
      </c>
      <c r="CI2" s="113">
        <f>Year!X2</f>
        <v>41743</v>
      </c>
      <c r="CJ2" s="113">
        <f>Year!Y2</f>
        <v>41379</v>
      </c>
      <c r="CK2" s="113">
        <f>Year!Z2</f>
        <v>41380</v>
      </c>
      <c r="CL2" s="113">
        <f>Year!AA2</f>
        <v>41381</v>
      </c>
      <c r="CM2" s="113">
        <f>Year!AB2</f>
        <v>41382</v>
      </c>
      <c r="CN2" s="113">
        <f>Year!AC2</f>
        <v>41750</v>
      </c>
      <c r="CO2" s="113">
        <f>Year!AD2</f>
        <v>41386</v>
      </c>
      <c r="CP2" s="113">
        <f>Year!AE2</f>
        <v>41387</v>
      </c>
      <c r="CQ2" s="113">
        <f>Year!AF2</f>
        <v>41388</v>
      </c>
      <c r="CR2" s="113">
        <f>Year!AG2</f>
        <v>41389</v>
      </c>
      <c r="CS2" s="113">
        <f>Year!AH2</f>
        <v>41757</v>
      </c>
      <c r="CT2" s="113">
        <f>Year!AI2</f>
        <v>41758</v>
      </c>
      <c r="CU2" s="113">
        <f>Year!AJ2</f>
        <v>41759</v>
      </c>
      <c r="CV2" s="113" t="str">
        <f>Year!AK2</f>
        <v>-</v>
      </c>
      <c r="CW2" s="111"/>
      <c r="CX2" s="112"/>
      <c r="CY2" s="113">
        <f>Year!O2</f>
        <v>41365</v>
      </c>
      <c r="CZ2" s="113">
        <f>Year!P2</f>
        <v>41366</v>
      </c>
      <c r="DA2" s="113">
        <f>Year!Q2</f>
        <v>41367</v>
      </c>
      <c r="DB2" s="113">
        <f>Year!R2</f>
        <v>41368</v>
      </c>
      <c r="DC2" s="113">
        <f>Year!S2</f>
        <v>41736</v>
      </c>
      <c r="DD2" s="113">
        <f>Year!T2</f>
        <v>41372</v>
      </c>
      <c r="DE2" s="113">
        <f>Year!U2</f>
        <v>41373</v>
      </c>
      <c r="DF2" s="113">
        <f>Year!V2</f>
        <v>41374</v>
      </c>
      <c r="DG2" s="113">
        <f>Year!W2</f>
        <v>41375</v>
      </c>
      <c r="DH2" s="113">
        <f>Year!X2</f>
        <v>41743</v>
      </c>
      <c r="DI2" s="113">
        <f>Year!Y2</f>
        <v>41379</v>
      </c>
      <c r="DJ2" s="113">
        <f>Year!Z2</f>
        <v>41380</v>
      </c>
      <c r="DK2" s="113">
        <f>Year!AA2</f>
        <v>41381</v>
      </c>
      <c r="DL2" s="113">
        <f>Year!AB2</f>
        <v>41382</v>
      </c>
      <c r="DM2" s="113">
        <f>Year!AC2</f>
        <v>41750</v>
      </c>
      <c r="DN2" s="113">
        <f>Year!AD2</f>
        <v>41386</v>
      </c>
      <c r="DO2" s="113">
        <f>Year!AE2</f>
        <v>41387</v>
      </c>
      <c r="DP2" s="113">
        <f>Year!AF2</f>
        <v>41388</v>
      </c>
      <c r="DQ2" s="113">
        <f>Year!AG2</f>
        <v>41389</v>
      </c>
      <c r="DR2" s="113">
        <f>Year!AH2</f>
        <v>41757</v>
      </c>
      <c r="DS2" s="113">
        <f>Year!AI2</f>
        <v>41758</v>
      </c>
      <c r="DT2" s="113">
        <f>Year!AJ2</f>
        <v>41759</v>
      </c>
      <c r="DU2" s="113" t="str">
        <f>Year!AK2</f>
        <v>-</v>
      </c>
      <c r="DV2" s="111"/>
      <c r="DW2" s="112"/>
      <c r="DX2" s="113">
        <f>Year!O2</f>
        <v>41365</v>
      </c>
      <c r="DY2" s="113">
        <f>Year!P2</f>
        <v>41366</v>
      </c>
      <c r="DZ2" s="113">
        <f>Year!Q2</f>
        <v>41367</v>
      </c>
      <c r="EA2" s="113">
        <f>Year!R2</f>
        <v>41368</v>
      </c>
      <c r="EB2" s="113">
        <f>Year!S2</f>
        <v>41736</v>
      </c>
      <c r="EC2" s="113">
        <f>Year!T2</f>
        <v>41372</v>
      </c>
      <c r="ED2" s="113">
        <f>Year!U2</f>
        <v>41373</v>
      </c>
      <c r="EE2" s="113">
        <f>Year!V2</f>
        <v>41374</v>
      </c>
      <c r="EF2" s="113">
        <f>Year!W2</f>
        <v>41375</v>
      </c>
      <c r="EG2" s="113">
        <f>Year!X2</f>
        <v>41743</v>
      </c>
      <c r="EH2" s="113">
        <f>Year!Y2</f>
        <v>41379</v>
      </c>
      <c r="EI2" s="113">
        <f>Year!Z2</f>
        <v>41380</v>
      </c>
      <c r="EJ2" s="113">
        <f>Year!AA2</f>
        <v>41381</v>
      </c>
      <c r="EK2" s="113">
        <f>Year!AB2</f>
        <v>41382</v>
      </c>
      <c r="EL2" s="113">
        <f>Year!AC2</f>
        <v>41750</v>
      </c>
      <c r="EM2" s="113">
        <f>Year!AD2</f>
        <v>41386</v>
      </c>
      <c r="EN2" s="113">
        <f>Year!AE2</f>
        <v>41387</v>
      </c>
      <c r="EO2" s="113">
        <f>Year!AF2</f>
        <v>41388</v>
      </c>
      <c r="EP2" s="113">
        <f>Year!AG2</f>
        <v>41389</v>
      </c>
      <c r="EQ2" s="113">
        <f>Year!AH2</f>
        <v>41757</v>
      </c>
      <c r="ER2" s="113">
        <f>Year!AI2</f>
        <v>41758</v>
      </c>
      <c r="ES2" s="113">
        <f>Year!AJ2</f>
        <v>41759</v>
      </c>
      <c r="ET2" s="113" t="str">
        <f>Year!AK2</f>
        <v>-</v>
      </c>
      <c r="EU2" s="111"/>
      <c r="EV2" s="112"/>
      <c r="EW2" s="113">
        <f>Year!O2</f>
        <v>41365</v>
      </c>
      <c r="EX2" s="113">
        <f>Year!P2</f>
        <v>41366</v>
      </c>
      <c r="EY2" s="113">
        <f>Year!Q2</f>
        <v>41367</v>
      </c>
      <c r="EZ2" s="113">
        <f>Year!R2</f>
        <v>41368</v>
      </c>
      <c r="FA2" s="113">
        <f>Year!S2</f>
        <v>41736</v>
      </c>
      <c r="FB2" s="113">
        <f>Year!T2</f>
        <v>41372</v>
      </c>
      <c r="FC2" s="113">
        <f>Year!U2</f>
        <v>41373</v>
      </c>
      <c r="FD2" s="113">
        <f>Year!V2</f>
        <v>41374</v>
      </c>
      <c r="FE2" s="113">
        <f>Year!W2</f>
        <v>41375</v>
      </c>
      <c r="FF2" s="113">
        <f>Year!X2</f>
        <v>41743</v>
      </c>
      <c r="FG2" s="113">
        <f>Year!Y2</f>
        <v>41379</v>
      </c>
      <c r="FH2" s="113">
        <f>Year!Z2</f>
        <v>41380</v>
      </c>
      <c r="FI2" s="113">
        <f>Year!AA2</f>
        <v>41381</v>
      </c>
      <c r="FJ2" s="113">
        <f>Year!AB2</f>
        <v>41382</v>
      </c>
      <c r="FK2" s="113">
        <f>Year!AC2</f>
        <v>41750</v>
      </c>
      <c r="FL2" s="113">
        <f>Year!AD2</f>
        <v>41386</v>
      </c>
      <c r="FM2" s="113">
        <f>Year!AE2</f>
        <v>41387</v>
      </c>
      <c r="FN2" s="113">
        <f>Year!AF2</f>
        <v>41388</v>
      </c>
      <c r="FO2" s="113">
        <f>Year!AG2</f>
        <v>41389</v>
      </c>
      <c r="FP2" s="113">
        <f>Year!AH2</f>
        <v>41757</v>
      </c>
      <c r="FQ2" s="113">
        <f>Year!AI2</f>
        <v>41758</v>
      </c>
      <c r="FR2" s="113">
        <f>Year!AJ2</f>
        <v>41759</v>
      </c>
      <c r="FS2" s="113" t="str">
        <f>Year!AK2</f>
        <v>-</v>
      </c>
      <c r="FT2" s="111"/>
      <c r="FU2" s="112"/>
      <c r="FV2" s="113">
        <f>Year!O2</f>
        <v>41365</v>
      </c>
      <c r="FW2" s="113">
        <f>Year!P2</f>
        <v>41366</v>
      </c>
      <c r="FX2" s="113">
        <f>Year!Q2</f>
        <v>41367</v>
      </c>
      <c r="FY2" s="113">
        <f>Year!R2</f>
        <v>41368</v>
      </c>
      <c r="FZ2" s="113">
        <f>Year!S2</f>
        <v>41736</v>
      </c>
      <c r="GA2" s="113">
        <f>Year!T2</f>
        <v>41372</v>
      </c>
      <c r="GB2" s="113">
        <f>Year!U2</f>
        <v>41373</v>
      </c>
      <c r="GC2" s="113">
        <f>Year!V2</f>
        <v>41374</v>
      </c>
      <c r="GD2" s="113">
        <f>Year!W2</f>
        <v>41375</v>
      </c>
      <c r="GE2" s="113">
        <f>Year!X2</f>
        <v>41743</v>
      </c>
      <c r="GF2" s="113">
        <f>Year!Y2</f>
        <v>41379</v>
      </c>
      <c r="GG2" s="113">
        <f>Year!Z2</f>
        <v>41380</v>
      </c>
      <c r="GH2" s="113">
        <f>Year!AA2</f>
        <v>41381</v>
      </c>
      <c r="GI2" s="113">
        <f>Year!AB2</f>
        <v>41382</v>
      </c>
      <c r="GJ2" s="113">
        <f>Year!AC2</f>
        <v>41750</v>
      </c>
      <c r="GK2" s="113">
        <f>Year!AD2</f>
        <v>41386</v>
      </c>
      <c r="GL2" s="113">
        <f>Year!AE2</f>
        <v>41387</v>
      </c>
      <c r="GM2" s="113">
        <f>Year!AF2</f>
        <v>41388</v>
      </c>
      <c r="GN2" s="113">
        <f>Year!AG2</f>
        <v>41389</v>
      </c>
      <c r="GO2" s="113">
        <f>Year!AH2</f>
        <v>41757</v>
      </c>
      <c r="GP2" s="113">
        <f>Year!AI2</f>
        <v>41758</v>
      </c>
      <c r="GQ2" s="113">
        <f>Year!AJ2</f>
        <v>41759</v>
      </c>
      <c r="GR2" s="113" t="str">
        <f>Year!AK2</f>
        <v>-</v>
      </c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  <c r="IR2" s="114"/>
      <c r="IS2" s="114"/>
      <c r="IT2" s="114"/>
      <c r="IU2" s="114"/>
      <c r="IV2" s="114"/>
      <c r="IW2" s="114"/>
      <c r="IX2" s="114"/>
      <c r="IY2" s="114"/>
      <c r="IZ2" s="114"/>
      <c r="JA2" s="114"/>
      <c r="JB2" s="114"/>
      <c r="JC2" s="114"/>
      <c r="JD2" s="114"/>
      <c r="JE2" s="114"/>
      <c r="JF2" s="114"/>
      <c r="JG2" s="114"/>
      <c r="JH2" s="114"/>
      <c r="JI2" s="114"/>
      <c r="JJ2" s="114"/>
      <c r="JK2" s="114"/>
      <c r="JL2" s="114"/>
    </row>
    <row r="3" spans="1:272" ht="16.5" customHeight="1" x14ac:dyDescent="0.25">
      <c r="A3" s="116">
        <f>Year!B3</f>
        <v>1</v>
      </c>
      <c r="B3" s="116" t="str">
        <f>Year!C3</f>
        <v>Sam</v>
      </c>
      <c r="C3" s="122" t="str">
        <f>Year!O3</f>
        <v>g</v>
      </c>
      <c r="D3" s="122" t="str">
        <f>Year!P3</f>
        <v>y</v>
      </c>
      <c r="E3" s="122" t="str">
        <f>Year!Q3</f>
        <v>o</v>
      </c>
      <c r="F3" s="122" t="str">
        <f>Year!R3</f>
        <v>r</v>
      </c>
      <c r="G3" s="122" t="str">
        <f>Year!S3</f>
        <v>b</v>
      </c>
      <c r="H3" s="122" t="str">
        <f>Year!T3</f>
        <v>w</v>
      </c>
      <c r="I3" s="122" t="str">
        <f>Year!U3</f>
        <v>v</v>
      </c>
      <c r="J3" s="122" t="str">
        <f>Year!V3</f>
        <v>p</v>
      </c>
      <c r="K3" s="122" t="str">
        <f>Year!W3</f>
        <v>-</v>
      </c>
      <c r="L3" s="122" t="str">
        <f>Year!X3</f>
        <v>-</v>
      </c>
      <c r="M3" s="122" t="str">
        <f>Year!Y3</f>
        <v>-</v>
      </c>
      <c r="N3" s="122" t="str">
        <f>Year!Z3</f>
        <v>-</v>
      </c>
      <c r="O3" s="122" t="str">
        <f>Year!AA3</f>
        <v>-</v>
      </c>
      <c r="P3" s="122" t="str">
        <f>Year!AB3</f>
        <v>-</v>
      </c>
      <c r="Q3" s="122" t="str">
        <f>Year!AC3</f>
        <v>-</v>
      </c>
      <c r="R3" s="122" t="str">
        <f>Year!AD3</f>
        <v>-</v>
      </c>
      <c r="S3" s="122" t="str">
        <f>Year!AE3</f>
        <v>-</v>
      </c>
      <c r="T3" s="122" t="str">
        <f>Year!AF3</f>
        <v>-</v>
      </c>
      <c r="U3" s="122" t="str">
        <f>Year!AG3</f>
        <v>-</v>
      </c>
      <c r="V3" s="122" t="str">
        <f>Year!AH3</f>
        <v>-</v>
      </c>
      <c r="W3" s="122" t="str">
        <f>Year!AI3</f>
        <v>-</v>
      </c>
      <c r="X3" s="122" t="str">
        <f>Year!AJ3</f>
        <v>-</v>
      </c>
      <c r="Y3" s="122" t="str">
        <f>Year!AK3</f>
        <v>-</v>
      </c>
      <c r="Z3" s="116">
        <f>Year!B8</f>
        <v>6</v>
      </c>
      <c r="AA3" s="122" t="str">
        <f>Year!C8</f>
        <v>-</v>
      </c>
      <c r="AB3" s="116" t="str">
        <f>Year!O8</f>
        <v>-</v>
      </c>
      <c r="AC3" s="116" t="str">
        <f>Year!P8</f>
        <v>-</v>
      </c>
      <c r="AD3" s="116" t="str">
        <f>Year!Q8</f>
        <v>-</v>
      </c>
      <c r="AE3" s="116" t="str">
        <f>Year!R8</f>
        <v>-</v>
      </c>
      <c r="AF3" s="116" t="str">
        <f>Year!S8</f>
        <v>-</v>
      </c>
      <c r="AG3" s="116" t="str">
        <f>Year!T8</f>
        <v>-</v>
      </c>
      <c r="AH3" s="116" t="str">
        <f>Year!U8</f>
        <v>-</v>
      </c>
      <c r="AI3" s="116" t="str">
        <f>Year!V8</f>
        <v>-</v>
      </c>
      <c r="AJ3" s="116" t="str">
        <f>Year!W8</f>
        <v>-</v>
      </c>
      <c r="AK3" s="116" t="str">
        <f>Year!X8</f>
        <v>-</v>
      </c>
      <c r="AL3" s="116" t="str">
        <f>Year!Y8</f>
        <v>-</v>
      </c>
      <c r="AM3" s="116" t="str">
        <f>Year!Z8</f>
        <v>-</v>
      </c>
      <c r="AN3" s="116" t="str">
        <f>Year!AA8</f>
        <v>-</v>
      </c>
      <c r="AO3" s="116" t="str">
        <f>Year!AB8</f>
        <v>-</v>
      </c>
      <c r="AP3" s="116" t="str">
        <f>Year!AC8</f>
        <v>-</v>
      </c>
      <c r="AQ3" s="116" t="str">
        <f>Year!AD8</f>
        <v>-</v>
      </c>
      <c r="AR3" s="116" t="str">
        <f>Year!AE8</f>
        <v>-</v>
      </c>
      <c r="AS3" s="116" t="str">
        <f>Year!AF8</f>
        <v>-</v>
      </c>
      <c r="AT3" s="116" t="str">
        <f>Year!AG8</f>
        <v>-</v>
      </c>
      <c r="AU3" s="116" t="str">
        <f>Year!AH8</f>
        <v>-</v>
      </c>
      <c r="AV3" s="116" t="str">
        <f>Year!AI8</f>
        <v>-</v>
      </c>
      <c r="AW3" s="116" t="str">
        <f>Year!AJ8</f>
        <v>-</v>
      </c>
      <c r="AX3" s="116" t="str">
        <f>Year!AK8</f>
        <v>-</v>
      </c>
      <c r="AY3" s="118">
        <f>Year!B13</f>
        <v>11</v>
      </c>
      <c r="AZ3" s="118" t="str">
        <f>Year!C13</f>
        <v>-</v>
      </c>
      <c r="BA3" s="116" t="str">
        <f>Year!O13</f>
        <v>-</v>
      </c>
      <c r="BB3" s="116" t="str">
        <f>Year!P13</f>
        <v>-</v>
      </c>
      <c r="BC3" s="116" t="str">
        <f>Year!Q13</f>
        <v>-</v>
      </c>
      <c r="BD3" s="116" t="str">
        <f>Year!R13</f>
        <v>-</v>
      </c>
      <c r="BE3" s="116" t="str">
        <f>Year!S13</f>
        <v>-</v>
      </c>
      <c r="BF3" s="116" t="str">
        <f>Year!T13</f>
        <v>-</v>
      </c>
      <c r="BG3" s="116" t="str">
        <f>Year!U13</f>
        <v>-</v>
      </c>
      <c r="BH3" s="116" t="str">
        <f>Year!V13</f>
        <v>-</v>
      </c>
      <c r="BI3" s="116" t="str">
        <f>Year!W13</f>
        <v>-</v>
      </c>
      <c r="BJ3" s="116" t="str">
        <f>Year!X13</f>
        <v>-</v>
      </c>
      <c r="BK3" s="116" t="str">
        <f>Year!Y13</f>
        <v>-</v>
      </c>
      <c r="BL3" s="116" t="str">
        <f>Year!Z13</f>
        <v>-</v>
      </c>
      <c r="BM3" s="116" t="str">
        <f>Year!AA13</f>
        <v>-</v>
      </c>
      <c r="BN3" s="116" t="str">
        <f>Year!AB13</f>
        <v>-</v>
      </c>
      <c r="BO3" s="116" t="str">
        <f>Year!AC13</f>
        <v>-</v>
      </c>
      <c r="BP3" s="116" t="str">
        <f>Year!AD13</f>
        <v>-</v>
      </c>
      <c r="BQ3" s="116" t="str">
        <f>Year!AE13</f>
        <v>-</v>
      </c>
      <c r="BR3" s="116" t="str">
        <f>Year!AF13</f>
        <v>-</v>
      </c>
      <c r="BS3" s="116" t="str">
        <f>Year!AG13</f>
        <v>-</v>
      </c>
      <c r="BT3" s="116" t="str">
        <f>Year!AH13</f>
        <v>-</v>
      </c>
      <c r="BU3" s="116" t="str">
        <f>Year!AI13</f>
        <v>-</v>
      </c>
      <c r="BV3" s="116" t="str">
        <f>Year!AJ13</f>
        <v>-</v>
      </c>
      <c r="BW3" s="116" t="str">
        <f>Year!AK13</f>
        <v>-</v>
      </c>
      <c r="BX3" s="118">
        <f>Year!B18</f>
        <v>16</v>
      </c>
      <c r="BY3" s="118" t="str">
        <f>Year!C18</f>
        <v>-</v>
      </c>
      <c r="BZ3" s="116" t="str">
        <f>Year!O18</f>
        <v>-</v>
      </c>
      <c r="CA3" s="116" t="str">
        <f>Year!P18</f>
        <v>-</v>
      </c>
      <c r="CB3" s="116" t="str">
        <f>Year!Q18</f>
        <v>-</v>
      </c>
      <c r="CC3" s="116" t="str">
        <f>Year!R18</f>
        <v>-</v>
      </c>
      <c r="CD3" s="116" t="str">
        <f>Year!S18</f>
        <v>-</v>
      </c>
      <c r="CE3" s="116" t="str">
        <f>Year!T18</f>
        <v>-</v>
      </c>
      <c r="CF3" s="116" t="str">
        <f>Year!U18</f>
        <v>-</v>
      </c>
      <c r="CG3" s="116" t="str">
        <f>Year!V18</f>
        <v>-</v>
      </c>
      <c r="CH3" s="116" t="str">
        <f>Year!W18</f>
        <v>-</v>
      </c>
      <c r="CI3" s="116" t="str">
        <f>Year!X18</f>
        <v>-</v>
      </c>
      <c r="CJ3" s="116" t="str">
        <f>Year!Y18</f>
        <v>-</v>
      </c>
      <c r="CK3" s="116" t="str">
        <f>Year!Z18</f>
        <v>-</v>
      </c>
      <c r="CL3" s="116" t="str">
        <f>Year!AA18</f>
        <v>-</v>
      </c>
      <c r="CM3" s="116" t="str">
        <f>Year!AB18</f>
        <v>-</v>
      </c>
      <c r="CN3" s="116" t="str">
        <f>Year!AC18</f>
        <v>-</v>
      </c>
      <c r="CO3" s="116" t="str">
        <f>Year!AD18</f>
        <v>-</v>
      </c>
      <c r="CP3" s="116" t="str">
        <f>Year!AE18</f>
        <v>-</v>
      </c>
      <c r="CQ3" s="116" t="str">
        <f>Year!AF18</f>
        <v>-</v>
      </c>
      <c r="CR3" s="116" t="str">
        <f>Year!AG18</f>
        <v>-</v>
      </c>
      <c r="CS3" s="116" t="str">
        <f>Year!AH18</f>
        <v>-</v>
      </c>
      <c r="CT3" s="116" t="str">
        <f>Year!AI18</f>
        <v>-</v>
      </c>
      <c r="CU3" s="116" t="str">
        <f>Year!AJ18</f>
        <v>-</v>
      </c>
      <c r="CV3" s="116" t="str">
        <f>Year!AK18</f>
        <v>-</v>
      </c>
      <c r="CW3" s="118">
        <f>Year!B23</f>
        <v>21</v>
      </c>
      <c r="CX3" s="118" t="str">
        <f>Year!C23</f>
        <v>-</v>
      </c>
      <c r="CY3" s="116" t="str">
        <f>Year!O23</f>
        <v>-</v>
      </c>
      <c r="CZ3" s="116" t="str">
        <f>Year!P23</f>
        <v>-</v>
      </c>
      <c r="DA3" s="116" t="str">
        <f>Year!Q23</f>
        <v>-</v>
      </c>
      <c r="DB3" s="116" t="str">
        <f>Year!R23</f>
        <v>-</v>
      </c>
      <c r="DC3" s="116" t="str">
        <f>Year!S23</f>
        <v>-</v>
      </c>
      <c r="DD3" s="116" t="str">
        <f>Year!T23</f>
        <v>-</v>
      </c>
      <c r="DE3" s="116" t="str">
        <f>Year!U23</f>
        <v>-</v>
      </c>
      <c r="DF3" s="116" t="str">
        <f>Year!V23</f>
        <v>-</v>
      </c>
      <c r="DG3" s="116" t="str">
        <f>Year!W23</f>
        <v>-</v>
      </c>
      <c r="DH3" s="116" t="str">
        <f>Year!X23</f>
        <v>-</v>
      </c>
      <c r="DI3" s="116" t="str">
        <f>Year!Y23</f>
        <v>-</v>
      </c>
      <c r="DJ3" s="116" t="str">
        <f>Year!Z23</f>
        <v>-</v>
      </c>
      <c r="DK3" s="116" t="str">
        <f>Year!AA23</f>
        <v>-</v>
      </c>
      <c r="DL3" s="116" t="str">
        <f>Year!AB23</f>
        <v>-</v>
      </c>
      <c r="DM3" s="116" t="str">
        <f>Year!AC23</f>
        <v>-</v>
      </c>
      <c r="DN3" s="116" t="str">
        <f>Year!AD23</f>
        <v>-</v>
      </c>
      <c r="DO3" s="116" t="str">
        <f>Year!AE23</f>
        <v>-</v>
      </c>
      <c r="DP3" s="116" t="str">
        <f>Year!AF23</f>
        <v>-</v>
      </c>
      <c r="DQ3" s="116" t="str">
        <f>Year!AG23</f>
        <v>-</v>
      </c>
      <c r="DR3" s="116" t="str">
        <f>Year!AH23</f>
        <v>-</v>
      </c>
      <c r="DS3" s="116" t="str">
        <f>Year!AI23</f>
        <v>-</v>
      </c>
      <c r="DT3" s="116" t="str">
        <f>Year!AJ23</f>
        <v>-</v>
      </c>
      <c r="DU3" s="116" t="str">
        <f>Year!AK23</f>
        <v>-</v>
      </c>
      <c r="DV3" s="118">
        <f>Year!B28</f>
        <v>26</v>
      </c>
      <c r="DW3" s="118" t="str">
        <f>Year!C28</f>
        <v>-</v>
      </c>
      <c r="DX3" s="116" t="str">
        <f>Year!O28</f>
        <v>-</v>
      </c>
      <c r="DY3" s="116" t="str">
        <f>Year!P28</f>
        <v>-</v>
      </c>
      <c r="DZ3" s="116" t="str">
        <f>Year!Q28</f>
        <v>-</v>
      </c>
      <c r="EA3" s="116" t="str">
        <f>Year!R28</f>
        <v>-</v>
      </c>
      <c r="EB3" s="116" t="str">
        <f>Year!S28</f>
        <v>-</v>
      </c>
      <c r="EC3" s="116" t="str">
        <f>Year!T28</f>
        <v>-</v>
      </c>
      <c r="ED3" s="116" t="str">
        <f>Year!U28</f>
        <v>-</v>
      </c>
      <c r="EE3" s="116" t="str">
        <f>Year!V28</f>
        <v>-</v>
      </c>
      <c r="EF3" s="116" t="str">
        <f>Year!W28</f>
        <v>-</v>
      </c>
      <c r="EG3" s="116" t="str">
        <f>Year!X28</f>
        <v>-</v>
      </c>
      <c r="EH3" s="116" t="str">
        <f>Year!Y28</f>
        <v>-</v>
      </c>
      <c r="EI3" s="116" t="str">
        <f>Year!Z28</f>
        <v>-</v>
      </c>
      <c r="EJ3" s="116" t="str">
        <f>Year!AA28</f>
        <v>-</v>
      </c>
      <c r="EK3" s="116" t="str">
        <f>Year!AB28</f>
        <v>-</v>
      </c>
      <c r="EL3" s="116" t="str">
        <f>Year!AC28</f>
        <v>-</v>
      </c>
      <c r="EM3" s="116" t="str">
        <f>Year!AD28</f>
        <v>-</v>
      </c>
      <c r="EN3" s="116" t="str">
        <f>Year!AE28</f>
        <v>-</v>
      </c>
      <c r="EO3" s="116" t="str">
        <f>Year!AF28</f>
        <v>-</v>
      </c>
      <c r="EP3" s="116" t="str">
        <f>Year!AG28</f>
        <v>-</v>
      </c>
      <c r="EQ3" s="116" t="str">
        <f>Year!AH28</f>
        <v>-</v>
      </c>
      <c r="ER3" s="116" t="str">
        <f>Year!AI28</f>
        <v>-</v>
      </c>
      <c r="ES3" s="116" t="str">
        <f>Year!AJ28</f>
        <v>-</v>
      </c>
      <c r="ET3" s="116" t="str">
        <f>Year!AK28</f>
        <v>-</v>
      </c>
      <c r="EU3" s="118">
        <f>Year!B33</f>
        <v>31</v>
      </c>
      <c r="EV3" s="118" t="str">
        <f>Year!C33</f>
        <v>-</v>
      </c>
      <c r="EW3" s="116" t="str">
        <f>Year!O33</f>
        <v>-</v>
      </c>
      <c r="EX3" s="116" t="str">
        <f>Year!P33</f>
        <v>-</v>
      </c>
      <c r="EY3" s="116" t="str">
        <f>Year!Q33</f>
        <v>-</v>
      </c>
      <c r="EZ3" s="116" t="str">
        <f>Year!R33</f>
        <v>-</v>
      </c>
      <c r="FA3" s="116" t="str">
        <f>Year!S33</f>
        <v>-</v>
      </c>
      <c r="FB3" s="116" t="str">
        <f>Year!T33</f>
        <v>-</v>
      </c>
      <c r="FC3" s="116" t="str">
        <f>Year!U33</f>
        <v>-</v>
      </c>
      <c r="FD3" s="116" t="str">
        <f>Year!V33</f>
        <v>-</v>
      </c>
      <c r="FE3" s="116" t="str">
        <f>Year!W33</f>
        <v>-</v>
      </c>
      <c r="FF3" s="116" t="str">
        <f>Year!X33</f>
        <v>-</v>
      </c>
      <c r="FG3" s="116" t="str">
        <f>Year!Y33</f>
        <v>-</v>
      </c>
      <c r="FH3" s="116" t="str">
        <f>Year!Z33</f>
        <v>-</v>
      </c>
      <c r="FI3" s="116" t="str">
        <f>Year!AA33</f>
        <v>-</v>
      </c>
      <c r="FJ3" s="116" t="str">
        <f>Year!AB33</f>
        <v>-</v>
      </c>
      <c r="FK3" s="116" t="str">
        <f>Year!AC33</f>
        <v>-</v>
      </c>
      <c r="FL3" s="116" t="str">
        <f>Year!AD33</f>
        <v>-</v>
      </c>
      <c r="FM3" s="116" t="str">
        <f>Year!AE33</f>
        <v>-</v>
      </c>
      <c r="FN3" s="116" t="str">
        <f>Year!AF33</f>
        <v>-</v>
      </c>
      <c r="FO3" s="116" t="str">
        <f>Year!AG33</f>
        <v>-</v>
      </c>
      <c r="FP3" s="116" t="str">
        <f>Year!AH33</f>
        <v>-</v>
      </c>
      <c r="FQ3" s="116" t="str">
        <f>Year!AI33</f>
        <v>-</v>
      </c>
      <c r="FR3" s="116" t="str">
        <f>Year!AJ33</f>
        <v>-</v>
      </c>
      <c r="FS3" s="116" t="str">
        <f>Year!AK33</f>
        <v>-</v>
      </c>
      <c r="FT3" s="118" t="e">
        <f>Year!#REF!</f>
        <v>#REF!</v>
      </c>
      <c r="FU3" s="118" t="e">
        <f>Year!#REF!</f>
        <v>#REF!</v>
      </c>
      <c r="FV3" s="116" t="str">
        <f>Year!O38</f>
        <v>-</v>
      </c>
      <c r="FW3" s="116" t="str">
        <f>Year!P38</f>
        <v>-</v>
      </c>
      <c r="FX3" s="116" t="str">
        <f>Year!Q38</f>
        <v>-</v>
      </c>
      <c r="FY3" s="116" t="str">
        <f>Year!R38</f>
        <v>-</v>
      </c>
      <c r="FZ3" s="116" t="str">
        <f>Year!S38</f>
        <v>-</v>
      </c>
      <c r="GA3" s="116" t="str">
        <f>Year!T38</f>
        <v>-</v>
      </c>
      <c r="GB3" s="116" t="str">
        <f>Year!U38</f>
        <v>-</v>
      </c>
      <c r="GC3" s="116" t="str">
        <f>Year!V38</f>
        <v>-</v>
      </c>
      <c r="GD3" s="116" t="str">
        <f>Year!W38</f>
        <v>-</v>
      </c>
      <c r="GE3" s="116" t="str">
        <f>Year!X38</f>
        <v>-</v>
      </c>
      <c r="GF3" s="116" t="str">
        <f>Year!Y38</f>
        <v>-</v>
      </c>
      <c r="GG3" s="116" t="str">
        <f>Year!Z38</f>
        <v>-</v>
      </c>
      <c r="GH3" s="116" t="str">
        <f>Year!AA38</f>
        <v>-</v>
      </c>
      <c r="GI3" s="116" t="str">
        <f>Year!AB38</f>
        <v>-</v>
      </c>
      <c r="GJ3" s="116" t="str">
        <f>Year!AC38</f>
        <v>-</v>
      </c>
      <c r="GK3" s="116" t="str">
        <f>Year!AD38</f>
        <v>-</v>
      </c>
      <c r="GL3" s="116" t="str">
        <f>Year!AE38</f>
        <v>-</v>
      </c>
      <c r="GM3" s="116" t="str">
        <f>Year!AF38</f>
        <v>-</v>
      </c>
      <c r="GN3" s="116" t="str">
        <f>Year!AG38</f>
        <v>-</v>
      </c>
      <c r="GO3" s="116" t="str">
        <f>Year!AH38</f>
        <v>-</v>
      </c>
      <c r="GP3" s="116" t="str">
        <f>Year!AI38</f>
        <v>-</v>
      </c>
      <c r="GQ3" s="116" t="str">
        <f>Year!AJ38</f>
        <v>-</v>
      </c>
      <c r="GR3" s="116" t="str">
        <f>Year!AK38</f>
        <v>-</v>
      </c>
    </row>
    <row r="4" spans="1:272" ht="13.5" customHeight="1" x14ac:dyDescent="0.25">
      <c r="A4" s="146" t="str">
        <f>Instructions!C17</f>
        <v xml:space="preserve">Above are April’s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 t="str">
        <f>Instructions!C17</f>
        <v xml:space="preserve">Above are April’s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 t="str">
        <f>Instructions!C17</f>
        <v xml:space="preserve">Above are April’s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 t="str">
        <f>Instructions!C17</f>
        <v xml:space="preserve">Above are April’s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 t="str">
        <f>Instructions!C17</f>
        <v xml:space="preserve">Above are April’s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 t="str">
        <f>Instructions!C17</f>
        <v xml:space="preserve">Above are April’s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 t="str">
        <f>Instructions!C17</f>
        <v xml:space="preserve">Above are April’s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EV4" s="146"/>
      <c r="EW4" s="146"/>
      <c r="EX4" s="146"/>
      <c r="EY4" s="146"/>
      <c r="EZ4" s="146"/>
      <c r="FA4" s="146"/>
      <c r="FB4" s="146"/>
      <c r="FC4" s="146"/>
      <c r="FD4" s="146"/>
      <c r="FE4" s="146"/>
      <c r="FF4" s="146"/>
      <c r="FG4" s="146"/>
      <c r="FH4" s="146"/>
      <c r="FI4" s="146"/>
      <c r="FJ4" s="146"/>
      <c r="FK4" s="146"/>
      <c r="FL4" s="146"/>
      <c r="FM4" s="146"/>
      <c r="FN4" s="146"/>
      <c r="FO4" s="146"/>
      <c r="FP4" s="146"/>
      <c r="FQ4" s="146"/>
      <c r="FR4" s="146"/>
      <c r="FS4" s="146"/>
      <c r="FT4" s="146" t="str">
        <f>Instructions!C17</f>
        <v xml:space="preserve">Above are April’s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FU4" s="146"/>
      <c r="FV4" s="146"/>
      <c r="FW4" s="146"/>
      <c r="FX4" s="146"/>
      <c r="FY4" s="146"/>
      <c r="FZ4" s="146"/>
      <c r="GA4" s="146"/>
      <c r="GB4" s="146"/>
      <c r="GC4" s="146"/>
      <c r="GD4" s="146"/>
      <c r="GE4" s="146"/>
      <c r="GF4" s="146"/>
      <c r="GG4" s="146"/>
      <c r="GH4" s="146"/>
      <c r="GI4" s="146"/>
      <c r="GJ4" s="146"/>
      <c r="GK4" s="146"/>
      <c r="GL4" s="146"/>
      <c r="GM4" s="146"/>
      <c r="GN4" s="146"/>
      <c r="GO4" s="146"/>
      <c r="GP4" s="146"/>
      <c r="GQ4" s="146"/>
      <c r="GR4" s="146"/>
    </row>
    <row r="5" spans="1:272" ht="13.5" customHeight="1" x14ac:dyDescent="0.25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  <c r="FS5" s="147"/>
      <c r="FT5" s="147"/>
      <c r="FU5" s="147"/>
      <c r="FV5" s="147"/>
      <c r="FW5" s="147"/>
      <c r="FX5" s="147"/>
      <c r="FY5" s="147"/>
      <c r="FZ5" s="147"/>
      <c r="GA5" s="147"/>
      <c r="GB5" s="147"/>
      <c r="GC5" s="147"/>
      <c r="GD5" s="147"/>
      <c r="GE5" s="147"/>
      <c r="GF5" s="147"/>
      <c r="GG5" s="147"/>
      <c r="GH5" s="147"/>
      <c r="GI5" s="147"/>
      <c r="GJ5" s="147"/>
      <c r="GK5" s="147"/>
      <c r="GL5" s="147"/>
      <c r="GM5" s="147"/>
      <c r="GN5" s="147"/>
      <c r="GO5" s="147"/>
      <c r="GP5" s="147"/>
      <c r="GQ5" s="147"/>
      <c r="GR5" s="147"/>
    </row>
    <row r="6" spans="1:272" ht="13.5" customHeight="1" x14ac:dyDescent="0.25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  <c r="GM6" s="147"/>
      <c r="GN6" s="147"/>
      <c r="GO6" s="147"/>
      <c r="GP6" s="147"/>
      <c r="GQ6" s="147"/>
      <c r="GR6" s="147"/>
    </row>
    <row r="7" spans="1:272" ht="13.5" customHeight="1" x14ac:dyDescent="0.25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7"/>
      <c r="FG7" s="147"/>
      <c r="FH7" s="147"/>
      <c r="FI7" s="147"/>
      <c r="FJ7" s="147"/>
      <c r="FK7" s="147"/>
      <c r="FL7" s="147"/>
      <c r="FM7" s="147"/>
      <c r="FN7" s="147"/>
      <c r="FO7" s="147"/>
      <c r="FP7" s="147"/>
      <c r="FQ7" s="147"/>
      <c r="FR7" s="147"/>
      <c r="FS7" s="147"/>
      <c r="FT7" s="147"/>
      <c r="FU7" s="147"/>
      <c r="FV7" s="147"/>
      <c r="FW7" s="147"/>
      <c r="FX7" s="147"/>
      <c r="FY7" s="147"/>
      <c r="FZ7" s="147"/>
      <c r="GA7" s="147"/>
      <c r="GB7" s="147"/>
      <c r="GC7" s="147"/>
      <c r="GD7" s="147"/>
      <c r="GE7" s="147"/>
      <c r="GF7" s="147"/>
      <c r="GG7" s="147"/>
      <c r="GH7" s="147"/>
      <c r="GI7" s="147"/>
      <c r="GJ7" s="147"/>
      <c r="GK7" s="147"/>
      <c r="GL7" s="147"/>
      <c r="GM7" s="147"/>
      <c r="GN7" s="147"/>
      <c r="GO7" s="147"/>
      <c r="GP7" s="147"/>
      <c r="GQ7" s="147"/>
      <c r="GR7" s="147"/>
    </row>
    <row r="8" spans="1:272" ht="13.5" customHeight="1" x14ac:dyDescent="0.2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7"/>
      <c r="FH8" s="147"/>
      <c r="FI8" s="147"/>
      <c r="FJ8" s="147"/>
      <c r="FK8" s="147"/>
      <c r="FL8" s="147"/>
      <c r="FM8" s="147"/>
      <c r="FN8" s="147"/>
      <c r="FO8" s="147"/>
      <c r="FP8" s="147"/>
      <c r="FQ8" s="147"/>
      <c r="FR8" s="147"/>
      <c r="FS8" s="147"/>
      <c r="FT8" s="147"/>
      <c r="FU8" s="147"/>
      <c r="FV8" s="147"/>
      <c r="FW8" s="147"/>
      <c r="FX8" s="147"/>
      <c r="FY8" s="147"/>
      <c r="FZ8" s="147"/>
      <c r="GA8" s="147"/>
      <c r="GB8" s="147"/>
      <c r="GC8" s="147"/>
      <c r="GD8" s="147"/>
      <c r="GE8" s="147"/>
      <c r="GF8" s="147"/>
      <c r="GG8" s="147"/>
      <c r="GH8" s="147"/>
      <c r="GI8" s="147"/>
      <c r="GJ8" s="147"/>
      <c r="GK8" s="147"/>
      <c r="GL8" s="147"/>
      <c r="GM8" s="147"/>
      <c r="GN8" s="147"/>
      <c r="GO8" s="147"/>
      <c r="GP8" s="147"/>
      <c r="GQ8" s="147"/>
      <c r="GR8" s="147"/>
    </row>
    <row r="9" spans="1:272" s="110" customFormat="1" ht="27.75" customHeight="1" x14ac:dyDescent="0.25">
      <c r="A9" s="145" t="s">
        <v>25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 t="s">
        <v>25</v>
      </c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 t="s">
        <v>25</v>
      </c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 t="s">
        <v>25</v>
      </c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 t="s">
        <v>25</v>
      </c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 t="s">
        <v>25</v>
      </c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 t="s">
        <v>25</v>
      </c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5"/>
      <c r="FS9" s="145"/>
      <c r="FT9" s="145" t="s">
        <v>25</v>
      </c>
      <c r="FU9" s="145"/>
      <c r="FV9" s="145"/>
      <c r="FW9" s="145"/>
      <c r="FX9" s="145"/>
      <c r="FY9" s="145"/>
      <c r="FZ9" s="145"/>
      <c r="GA9" s="145"/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145"/>
      <c r="GM9" s="145"/>
      <c r="GN9" s="145"/>
      <c r="GO9" s="145"/>
      <c r="GP9" s="145"/>
      <c r="GQ9" s="145"/>
      <c r="GR9" s="145"/>
    </row>
    <row r="10" spans="1:272" s="115" customFormat="1" ht="42" customHeight="1" x14ac:dyDescent="0.25">
      <c r="A10" s="111"/>
      <c r="B10" s="112"/>
      <c r="C10" s="113">
        <f>Year!O2</f>
        <v>41365</v>
      </c>
      <c r="D10" s="113">
        <f>Year!P2</f>
        <v>41366</v>
      </c>
      <c r="E10" s="113">
        <f>Year!Q2</f>
        <v>41367</v>
      </c>
      <c r="F10" s="113">
        <f>Year!R2</f>
        <v>41368</v>
      </c>
      <c r="G10" s="113">
        <f>Year!S2</f>
        <v>41736</v>
      </c>
      <c r="H10" s="113">
        <f>Year!T2</f>
        <v>41372</v>
      </c>
      <c r="I10" s="113">
        <f>Year!U2</f>
        <v>41373</v>
      </c>
      <c r="J10" s="113">
        <f>Year!V2</f>
        <v>41374</v>
      </c>
      <c r="K10" s="113">
        <f>Year!W2</f>
        <v>41375</v>
      </c>
      <c r="L10" s="113">
        <f>Year!X2</f>
        <v>41743</v>
      </c>
      <c r="M10" s="113">
        <f>Year!Y2</f>
        <v>41379</v>
      </c>
      <c r="N10" s="113">
        <f>Year!Z2</f>
        <v>41380</v>
      </c>
      <c r="O10" s="113">
        <f>Year!AA2</f>
        <v>41381</v>
      </c>
      <c r="P10" s="113">
        <f>Year!AB2</f>
        <v>41382</v>
      </c>
      <c r="Q10" s="113">
        <f>Year!AC2</f>
        <v>41750</v>
      </c>
      <c r="R10" s="113">
        <f>Year!AD2</f>
        <v>41386</v>
      </c>
      <c r="S10" s="113">
        <f>Year!AE2</f>
        <v>41387</v>
      </c>
      <c r="T10" s="113">
        <f>Year!AF2</f>
        <v>41388</v>
      </c>
      <c r="U10" s="113">
        <f>Year!AG2</f>
        <v>41389</v>
      </c>
      <c r="V10" s="113">
        <f>Year!AH2</f>
        <v>41757</v>
      </c>
      <c r="W10" s="113">
        <f>Year!AI2</f>
        <v>41758</v>
      </c>
      <c r="X10" s="113">
        <f>Year!AJ2</f>
        <v>41759</v>
      </c>
      <c r="Y10" s="113" t="str">
        <f>Year!AK2</f>
        <v>-</v>
      </c>
      <c r="Z10" s="111"/>
      <c r="AA10" s="112"/>
      <c r="AB10" s="113">
        <f>Year!O2</f>
        <v>41365</v>
      </c>
      <c r="AC10" s="113">
        <f>Year!P2</f>
        <v>41366</v>
      </c>
      <c r="AD10" s="113">
        <f>Year!Q2</f>
        <v>41367</v>
      </c>
      <c r="AE10" s="113">
        <f>Year!R2</f>
        <v>41368</v>
      </c>
      <c r="AF10" s="113">
        <f>Year!S2</f>
        <v>41736</v>
      </c>
      <c r="AG10" s="113">
        <f>Year!T2</f>
        <v>41372</v>
      </c>
      <c r="AH10" s="113">
        <f>Year!U2</f>
        <v>41373</v>
      </c>
      <c r="AI10" s="113">
        <f>Year!V2</f>
        <v>41374</v>
      </c>
      <c r="AJ10" s="113">
        <f>Year!W2</f>
        <v>41375</v>
      </c>
      <c r="AK10" s="113">
        <f>Year!X2</f>
        <v>41743</v>
      </c>
      <c r="AL10" s="113">
        <f>Year!Y2</f>
        <v>41379</v>
      </c>
      <c r="AM10" s="113">
        <f>Year!Z2</f>
        <v>41380</v>
      </c>
      <c r="AN10" s="113">
        <f>Year!AA2</f>
        <v>41381</v>
      </c>
      <c r="AO10" s="113">
        <f>Year!AB2</f>
        <v>41382</v>
      </c>
      <c r="AP10" s="113">
        <f>Year!AC2</f>
        <v>41750</v>
      </c>
      <c r="AQ10" s="113">
        <f>Year!AD2</f>
        <v>41386</v>
      </c>
      <c r="AR10" s="113">
        <f>Year!AE2</f>
        <v>41387</v>
      </c>
      <c r="AS10" s="113">
        <f>Year!AF2</f>
        <v>41388</v>
      </c>
      <c r="AT10" s="113">
        <f>Year!AG2</f>
        <v>41389</v>
      </c>
      <c r="AU10" s="113">
        <f>Year!AH2</f>
        <v>41757</v>
      </c>
      <c r="AV10" s="113">
        <f>Year!AI2</f>
        <v>41758</v>
      </c>
      <c r="AW10" s="113">
        <f>Year!AJ2</f>
        <v>41759</v>
      </c>
      <c r="AX10" s="113" t="str">
        <f>Year!AK2</f>
        <v>-</v>
      </c>
      <c r="AY10" s="111"/>
      <c r="AZ10" s="112"/>
      <c r="BA10" s="113">
        <f>Year!O2</f>
        <v>41365</v>
      </c>
      <c r="BB10" s="113">
        <f>Year!P2</f>
        <v>41366</v>
      </c>
      <c r="BC10" s="113">
        <f>Year!Q2</f>
        <v>41367</v>
      </c>
      <c r="BD10" s="113">
        <f>Year!R2</f>
        <v>41368</v>
      </c>
      <c r="BE10" s="113">
        <f>Year!S2</f>
        <v>41736</v>
      </c>
      <c r="BF10" s="113">
        <f>Year!T2</f>
        <v>41372</v>
      </c>
      <c r="BG10" s="113">
        <f>Year!U2</f>
        <v>41373</v>
      </c>
      <c r="BH10" s="113">
        <f>Year!V2</f>
        <v>41374</v>
      </c>
      <c r="BI10" s="113">
        <f>Year!W2</f>
        <v>41375</v>
      </c>
      <c r="BJ10" s="113">
        <f>Year!X2</f>
        <v>41743</v>
      </c>
      <c r="BK10" s="113">
        <f>Year!Y2</f>
        <v>41379</v>
      </c>
      <c r="BL10" s="113">
        <f>Year!Z2</f>
        <v>41380</v>
      </c>
      <c r="BM10" s="113">
        <f>Year!AA2</f>
        <v>41381</v>
      </c>
      <c r="BN10" s="113">
        <f>Year!AB2</f>
        <v>41382</v>
      </c>
      <c r="BO10" s="113">
        <f>Year!AC2</f>
        <v>41750</v>
      </c>
      <c r="BP10" s="113">
        <f>Year!AD2</f>
        <v>41386</v>
      </c>
      <c r="BQ10" s="113">
        <f>Year!AE2</f>
        <v>41387</v>
      </c>
      <c r="BR10" s="113">
        <f>Year!AF2</f>
        <v>41388</v>
      </c>
      <c r="BS10" s="113">
        <f>Year!AG2</f>
        <v>41389</v>
      </c>
      <c r="BT10" s="113">
        <f>Year!AH2</f>
        <v>41757</v>
      </c>
      <c r="BU10" s="113">
        <f>Year!AI2</f>
        <v>41758</v>
      </c>
      <c r="BV10" s="113">
        <f>Year!AJ2</f>
        <v>41759</v>
      </c>
      <c r="BW10" s="113" t="str">
        <f>Year!AK2</f>
        <v>-</v>
      </c>
      <c r="BX10" s="111"/>
      <c r="BY10" s="112"/>
      <c r="BZ10" s="113">
        <f>Year!O2</f>
        <v>41365</v>
      </c>
      <c r="CA10" s="113">
        <f>Year!P2</f>
        <v>41366</v>
      </c>
      <c r="CB10" s="113">
        <f>Year!Q2</f>
        <v>41367</v>
      </c>
      <c r="CC10" s="113">
        <f>Year!R2</f>
        <v>41368</v>
      </c>
      <c r="CD10" s="113">
        <f>Year!S2</f>
        <v>41736</v>
      </c>
      <c r="CE10" s="113">
        <f>Year!T2</f>
        <v>41372</v>
      </c>
      <c r="CF10" s="113">
        <f>Year!U2</f>
        <v>41373</v>
      </c>
      <c r="CG10" s="113">
        <f>Year!V2</f>
        <v>41374</v>
      </c>
      <c r="CH10" s="113">
        <f>Year!W2</f>
        <v>41375</v>
      </c>
      <c r="CI10" s="113">
        <f>Year!X2</f>
        <v>41743</v>
      </c>
      <c r="CJ10" s="113">
        <f>Year!Y2</f>
        <v>41379</v>
      </c>
      <c r="CK10" s="113">
        <f>Year!Z2</f>
        <v>41380</v>
      </c>
      <c r="CL10" s="113">
        <f>Year!AA2</f>
        <v>41381</v>
      </c>
      <c r="CM10" s="113">
        <f>Year!AB2</f>
        <v>41382</v>
      </c>
      <c r="CN10" s="113">
        <f>Year!AC2</f>
        <v>41750</v>
      </c>
      <c r="CO10" s="113">
        <f>Year!AD2</f>
        <v>41386</v>
      </c>
      <c r="CP10" s="113">
        <f>Year!AE2</f>
        <v>41387</v>
      </c>
      <c r="CQ10" s="113">
        <f>Year!AF2</f>
        <v>41388</v>
      </c>
      <c r="CR10" s="113">
        <f>Year!AG2</f>
        <v>41389</v>
      </c>
      <c r="CS10" s="113">
        <f>Year!AH2</f>
        <v>41757</v>
      </c>
      <c r="CT10" s="113">
        <f>Year!AI2</f>
        <v>41758</v>
      </c>
      <c r="CU10" s="113">
        <f>Year!AJ2</f>
        <v>41759</v>
      </c>
      <c r="CV10" s="113" t="str">
        <f>Year!AK2</f>
        <v>-</v>
      </c>
      <c r="CW10" s="111"/>
      <c r="CX10" s="112"/>
      <c r="CY10" s="113">
        <f>Year!O2</f>
        <v>41365</v>
      </c>
      <c r="CZ10" s="113">
        <f>Year!P2</f>
        <v>41366</v>
      </c>
      <c r="DA10" s="113">
        <f>Year!Q2</f>
        <v>41367</v>
      </c>
      <c r="DB10" s="113">
        <f>Year!R2</f>
        <v>41368</v>
      </c>
      <c r="DC10" s="113">
        <f>Year!S2</f>
        <v>41736</v>
      </c>
      <c r="DD10" s="113">
        <f>Year!T2</f>
        <v>41372</v>
      </c>
      <c r="DE10" s="113">
        <f>Year!U2</f>
        <v>41373</v>
      </c>
      <c r="DF10" s="113">
        <f>Year!V2</f>
        <v>41374</v>
      </c>
      <c r="DG10" s="113">
        <f>Year!W2</f>
        <v>41375</v>
      </c>
      <c r="DH10" s="113">
        <f>Year!X2</f>
        <v>41743</v>
      </c>
      <c r="DI10" s="113">
        <f>Year!Y2</f>
        <v>41379</v>
      </c>
      <c r="DJ10" s="113">
        <f>Year!Z2</f>
        <v>41380</v>
      </c>
      <c r="DK10" s="113">
        <f>Year!AA2</f>
        <v>41381</v>
      </c>
      <c r="DL10" s="113">
        <f>Year!AB2</f>
        <v>41382</v>
      </c>
      <c r="DM10" s="113">
        <f>Year!AC2</f>
        <v>41750</v>
      </c>
      <c r="DN10" s="113">
        <f>Year!AD2</f>
        <v>41386</v>
      </c>
      <c r="DO10" s="113">
        <f>Year!AE2</f>
        <v>41387</v>
      </c>
      <c r="DP10" s="113">
        <f>Year!AF2</f>
        <v>41388</v>
      </c>
      <c r="DQ10" s="113">
        <f>Year!AG2</f>
        <v>41389</v>
      </c>
      <c r="DR10" s="113">
        <f>Year!AH2</f>
        <v>41757</v>
      </c>
      <c r="DS10" s="113">
        <f>Year!AI2</f>
        <v>41758</v>
      </c>
      <c r="DT10" s="113">
        <f>Year!AJ2</f>
        <v>41759</v>
      </c>
      <c r="DU10" s="113" t="str">
        <f>Year!AK2</f>
        <v>-</v>
      </c>
      <c r="DV10" s="111"/>
      <c r="DW10" s="112"/>
      <c r="DX10" s="113">
        <f>Year!O2</f>
        <v>41365</v>
      </c>
      <c r="DY10" s="113">
        <f>Year!P2</f>
        <v>41366</v>
      </c>
      <c r="DZ10" s="113">
        <f>Year!Q2</f>
        <v>41367</v>
      </c>
      <c r="EA10" s="113">
        <f>Year!R2</f>
        <v>41368</v>
      </c>
      <c r="EB10" s="113">
        <f>Year!S2</f>
        <v>41736</v>
      </c>
      <c r="EC10" s="113">
        <f>Year!T2</f>
        <v>41372</v>
      </c>
      <c r="ED10" s="113">
        <f>Year!U2</f>
        <v>41373</v>
      </c>
      <c r="EE10" s="113">
        <f>Year!V2</f>
        <v>41374</v>
      </c>
      <c r="EF10" s="113">
        <f>Year!W2</f>
        <v>41375</v>
      </c>
      <c r="EG10" s="113">
        <f>Year!X2</f>
        <v>41743</v>
      </c>
      <c r="EH10" s="113">
        <f>Year!Y2</f>
        <v>41379</v>
      </c>
      <c r="EI10" s="113">
        <f>Year!Z2</f>
        <v>41380</v>
      </c>
      <c r="EJ10" s="113">
        <f>Year!AA2</f>
        <v>41381</v>
      </c>
      <c r="EK10" s="113">
        <f>Year!AB2</f>
        <v>41382</v>
      </c>
      <c r="EL10" s="113">
        <f>Year!AC2</f>
        <v>41750</v>
      </c>
      <c r="EM10" s="113">
        <f>Year!AD2</f>
        <v>41386</v>
      </c>
      <c r="EN10" s="113">
        <f>Year!AE2</f>
        <v>41387</v>
      </c>
      <c r="EO10" s="113">
        <f>Year!AF2</f>
        <v>41388</v>
      </c>
      <c r="EP10" s="113">
        <f>Year!AG2</f>
        <v>41389</v>
      </c>
      <c r="EQ10" s="113">
        <f>Year!AH2</f>
        <v>41757</v>
      </c>
      <c r="ER10" s="113">
        <f>Year!AI2</f>
        <v>41758</v>
      </c>
      <c r="ES10" s="113">
        <f>Year!AJ2</f>
        <v>41759</v>
      </c>
      <c r="ET10" s="113" t="str">
        <f>Year!AK2</f>
        <v>-</v>
      </c>
      <c r="EU10" s="111"/>
      <c r="EV10" s="112"/>
      <c r="EW10" s="113">
        <f>Year!O2</f>
        <v>41365</v>
      </c>
      <c r="EX10" s="113">
        <f>Year!P2</f>
        <v>41366</v>
      </c>
      <c r="EY10" s="113">
        <f>Year!Q2</f>
        <v>41367</v>
      </c>
      <c r="EZ10" s="113">
        <f>Year!R2</f>
        <v>41368</v>
      </c>
      <c r="FA10" s="113">
        <f>Year!S2</f>
        <v>41736</v>
      </c>
      <c r="FB10" s="113">
        <f>Year!T2</f>
        <v>41372</v>
      </c>
      <c r="FC10" s="113">
        <f>Year!U2</f>
        <v>41373</v>
      </c>
      <c r="FD10" s="113">
        <f>Year!V2</f>
        <v>41374</v>
      </c>
      <c r="FE10" s="113">
        <f>Year!W2</f>
        <v>41375</v>
      </c>
      <c r="FF10" s="113">
        <f>Year!X2</f>
        <v>41743</v>
      </c>
      <c r="FG10" s="113">
        <f>Year!Y2</f>
        <v>41379</v>
      </c>
      <c r="FH10" s="113">
        <f>Year!Z2</f>
        <v>41380</v>
      </c>
      <c r="FI10" s="113">
        <f>Year!AA2</f>
        <v>41381</v>
      </c>
      <c r="FJ10" s="113">
        <f>Year!AB2</f>
        <v>41382</v>
      </c>
      <c r="FK10" s="113">
        <f>Year!AC2</f>
        <v>41750</v>
      </c>
      <c r="FL10" s="113">
        <f>Year!AD2</f>
        <v>41386</v>
      </c>
      <c r="FM10" s="113">
        <f>Year!AE2</f>
        <v>41387</v>
      </c>
      <c r="FN10" s="113">
        <f>Year!AF2</f>
        <v>41388</v>
      </c>
      <c r="FO10" s="113">
        <f>Year!AG2</f>
        <v>41389</v>
      </c>
      <c r="FP10" s="113">
        <f>Year!AH2</f>
        <v>41757</v>
      </c>
      <c r="FQ10" s="113">
        <f>Year!AI2</f>
        <v>41758</v>
      </c>
      <c r="FR10" s="113">
        <f>Year!AJ2</f>
        <v>41759</v>
      </c>
      <c r="FS10" s="113" t="str">
        <f>Year!AK2</f>
        <v>-</v>
      </c>
      <c r="FT10" s="111"/>
      <c r="FU10" s="112"/>
      <c r="FV10" s="113">
        <f>Year!O2</f>
        <v>41365</v>
      </c>
      <c r="FW10" s="113">
        <f>Year!P2</f>
        <v>41366</v>
      </c>
      <c r="FX10" s="113">
        <f>Year!Q2</f>
        <v>41367</v>
      </c>
      <c r="FY10" s="113">
        <f>Year!R2</f>
        <v>41368</v>
      </c>
      <c r="FZ10" s="113">
        <f>Year!S2</f>
        <v>41736</v>
      </c>
      <c r="GA10" s="113">
        <f>Year!T2</f>
        <v>41372</v>
      </c>
      <c r="GB10" s="113">
        <f>Year!U2</f>
        <v>41373</v>
      </c>
      <c r="GC10" s="113">
        <f>Year!V2</f>
        <v>41374</v>
      </c>
      <c r="GD10" s="113">
        <f>Year!W2</f>
        <v>41375</v>
      </c>
      <c r="GE10" s="113">
        <f>Year!X2</f>
        <v>41743</v>
      </c>
      <c r="GF10" s="113">
        <f>Year!Y2</f>
        <v>41379</v>
      </c>
      <c r="GG10" s="113">
        <f>Year!Z2</f>
        <v>41380</v>
      </c>
      <c r="GH10" s="113">
        <f>Year!AA2</f>
        <v>41381</v>
      </c>
      <c r="GI10" s="113">
        <f>Year!AB2</f>
        <v>41382</v>
      </c>
      <c r="GJ10" s="113">
        <f>Year!AC2</f>
        <v>41750</v>
      </c>
      <c r="GK10" s="113">
        <f>Year!AD2</f>
        <v>41386</v>
      </c>
      <c r="GL10" s="113">
        <f>Year!AE2</f>
        <v>41387</v>
      </c>
      <c r="GM10" s="113">
        <f>Year!AF2</f>
        <v>41388</v>
      </c>
      <c r="GN10" s="113">
        <f>Year!AG2</f>
        <v>41389</v>
      </c>
      <c r="GO10" s="113">
        <f>Year!AH2</f>
        <v>41757</v>
      </c>
      <c r="GP10" s="113">
        <f>Year!AI2</f>
        <v>41758</v>
      </c>
      <c r="GQ10" s="113">
        <f>Year!AJ2</f>
        <v>41759</v>
      </c>
      <c r="GR10" s="113" t="str">
        <f>Year!AK2</f>
        <v>-</v>
      </c>
    </row>
    <row r="11" spans="1:272" ht="16.5" customHeight="1" x14ac:dyDescent="0.25">
      <c r="A11" s="116">
        <f>Year!B4</f>
        <v>2</v>
      </c>
      <c r="B11" s="122" t="str">
        <f>Year!C4</f>
        <v>Matt</v>
      </c>
      <c r="C11" s="117" t="str">
        <f>Year!O4</f>
        <v>-</v>
      </c>
      <c r="D11" s="117" t="str">
        <f>Year!P4</f>
        <v>-</v>
      </c>
      <c r="E11" s="117" t="str">
        <f>Year!Q4</f>
        <v>-</v>
      </c>
      <c r="F11" s="117" t="str">
        <f>Year!R4</f>
        <v>-</v>
      </c>
      <c r="G11" s="117" t="str">
        <f>Year!S4</f>
        <v>-</v>
      </c>
      <c r="H11" s="117" t="str">
        <f>Year!T4</f>
        <v>-</v>
      </c>
      <c r="I11" s="117" t="str">
        <f>Year!U4</f>
        <v>-</v>
      </c>
      <c r="J11" s="117" t="str">
        <f>Year!V4</f>
        <v>-</v>
      </c>
      <c r="K11" s="117" t="str">
        <f>Year!W4</f>
        <v>-</v>
      </c>
      <c r="L11" s="117" t="str">
        <f>Year!X4</f>
        <v>-</v>
      </c>
      <c r="M11" s="117" t="str">
        <f>Year!Y4</f>
        <v>-</v>
      </c>
      <c r="N11" s="117" t="str">
        <f>Year!Z4</f>
        <v>-</v>
      </c>
      <c r="O11" s="117" t="str">
        <f>Year!AA4</f>
        <v>-</v>
      </c>
      <c r="P11" s="117" t="str">
        <f>Year!AB4</f>
        <v>-</v>
      </c>
      <c r="Q11" s="117" t="str">
        <f>Year!AC4</f>
        <v>-</v>
      </c>
      <c r="R11" s="117" t="str">
        <f>Year!AD4</f>
        <v>-</v>
      </c>
      <c r="S11" s="117" t="str">
        <f>Year!AE4</f>
        <v>-</v>
      </c>
      <c r="T11" s="117" t="str">
        <f>Year!AF4</f>
        <v>-</v>
      </c>
      <c r="U11" s="117" t="str">
        <f>Year!AG4</f>
        <v>-</v>
      </c>
      <c r="V11" s="117" t="str">
        <f>Year!AH4</f>
        <v>-</v>
      </c>
      <c r="W11" s="117" t="str">
        <f>Year!AI4</f>
        <v>-</v>
      </c>
      <c r="X11" s="117" t="str">
        <f>Year!AJ4</f>
        <v>-</v>
      </c>
      <c r="Y11" s="117" t="str">
        <f>Year!AK4</f>
        <v>-</v>
      </c>
      <c r="Z11" s="116">
        <f>Year!B9</f>
        <v>7</v>
      </c>
      <c r="AA11" s="122" t="str">
        <f>Year!C9</f>
        <v>-</v>
      </c>
      <c r="AB11" s="116" t="str">
        <f>Year!O9</f>
        <v>-</v>
      </c>
      <c r="AC11" s="116" t="str">
        <f>Year!P9</f>
        <v>-</v>
      </c>
      <c r="AD11" s="116" t="str">
        <f>Year!Q9</f>
        <v>-</v>
      </c>
      <c r="AE11" s="116" t="str">
        <f>Year!R9</f>
        <v>-</v>
      </c>
      <c r="AF11" s="116" t="str">
        <f>Year!S9</f>
        <v>-</v>
      </c>
      <c r="AG11" s="116" t="str">
        <f>Year!T9</f>
        <v>-</v>
      </c>
      <c r="AH11" s="116" t="str">
        <f>Year!U9</f>
        <v>-</v>
      </c>
      <c r="AI11" s="116" t="str">
        <f>Year!V9</f>
        <v>-</v>
      </c>
      <c r="AJ11" s="116" t="str">
        <f>Year!W9</f>
        <v>-</v>
      </c>
      <c r="AK11" s="116" t="str">
        <f>Year!X9</f>
        <v>-</v>
      </c>
      <c r="AL11" s="116" t="str">
        <f>Year!Y9</f>
        <v>-</v>
      </c>
      <c r="AM11" s="116" t="str">
        <f>Year!Z9</f>
        <v>-</v>
      </c>
      <c r="AN11" s="116" t="str">
        <f>Year!AA9</f>
        <v>-</v>
      </c>
      <c r="AO11" s="116" t="str">
        <f>Year!AB9</f>
        <v>-</v>
      </c>
      <c r="AP11" s="116" t="str">
        <f>Year!AC9</f>
        <v>-</v>
      </c>
      <c r="AQ11" s="116" t="str">
        <f>Year!AD9</f>
        <v>-</v>
      </c>
      <c r="AR11" s="116" t="str">
        <f>Year!AE9</f>
        <v>-</v>
      </c>
      <c r="AS11" s="116" t="str">
        <f>Year!AF9</f>
        <v>-</v>
      </c>
      <c r="AT11" s="116" t="str">
        <f>Year!AG9</f>
        <v>-</v>
      </c>
      <c r="AU11" s="116" t="str">
        <f>Year!AH9</f>
        <v>-</v>
      </c>
      <c r="AV11" s="116" t="str">
        <f>Year!AI9</f>
        <v>-</v>
      </c>
      <c r="AW11" s="116" t="str">
        <f>Year!AJ9</f>
        <v>-</v>
      </c>
      <c r="AX11" s="116" t="str">
        <f>Year!AK9</f>
        <v>-</v>
      </c>
      <c r="AY11" s="118">
        <f>Year!B14</f>
        <v>12</v>
      </c>
      <c r="AZ11" s="118" t="str">
        <f>Year!C14</f>
        <v>-</v>
      </c>
      <c r="BA11" s="116" t="str">
        <f>Year!O14</f>
        <v>-</v>
      </c>
      <c r="BB11" s="116" t="str">
        <f>Year!P14</f>
        <v>-</v>
      </c>
      <c r="BC11" s="116" t="str">
        <f>Year!Q14</f>
        <v>-</v>
      </c>
      <c r="BD11" s="116" t="str">
        <f>Year!R14</f>
        <v>-</v>
      </c>
      <c r="BE11" s="116" t="str">
        <f>Year!S14</f>
        <v>-</v>
      </c>
      <c r="BF11" s="116" t="str">
        <f>Year!T14</f>
        <v>-</v>
      </c>
      <c r="BG11" s="116" t="str">
        <f>Year!U14</f>
        <v>-</v>
      </c>
      <c r="BH11" s="116" t="str">
        <f>Year!V14</f>
        <v>-</v>
      </c>
      <c r="BI11" s="116" t="str">
        <f>Year!W14</f>
        <v>-</v>
      </c>
      <c r="BJ11" s="116" t="str">
        <f>Year!X14</f>
        <v>-</v>
      </c>
      <c r="BK11" s="116" t="str">
        <f>Year!Y14</f>
        <v>-</v>
      </c>
      <c r="BL11" s="116" t="str">
        <f>Year!Z14</f>
        <v>-</v>
      </c>
      <c r="BM11" s="116" t="str">
        <f>Year!AA14</f>
        <v>-</v>
      </c>
      <c r="BN11" s="116" t="str">
        <f>Year!AB14</f>
        <v>-</v>
      </c>
      <c r="BO11" s="116" t="str">
        <f>Year!AC14</f>
        <v>-</v>
      </c>
      <c r="BP11" s="116" t="str">
        <f>Year!AD14</f>
        <v>-</v>
      </c>
      <c r="BQ11" s="116" t="str">
        <f>Year!AE14</f>
        <v>-</v>
      </c>
      <c r="BR11" s="116" t="str">
        <f>Year!AF14</f>
        <v>-</v>
      </c>
      <c r="BS11" s="116" t="str">
        <f>Year!AG14</f>
        <v>-</v>
      </c>
      <c r="BT11" s="116" t="str">
        <f>Year!AH14</f>
        <v>-</v>
      </c>
      <c r="BU11" s="116" t="str">
        <f>Year!AI14</f>
        <v>-</v>
      </c>
      <c r="BV11" s="116" t="str">
        <f>Year!AJ14</f>
        <v>-</v>
      </c>
      <c r="BW11" s="116" t="str">
        <f>Year!AK14</f>
        <v>-</v>
      </c>
      <c r="BX11" s="118">
        <f>Year!B19</f>
        <v>17</v>
      </c>
      <c r="BY11" s="118" t="str">
        <f>Year!C19</f>
        <v>-</v>
      </c>
      <c r="BZ11" s="116" t="str">
        <f>Year!O19</f>
        <v>-</v>
      </c>
      <c r="CA11" s="116" t="str">
        <f>Year!P19</f>
        <v>-</v>
      </c>
      <c r="CB11" s="116" t="str">
        <f>Year!Q19</f>
        <v>-</v>
      </c>
      <c r="CC11" s="116" t="str">
        <f>Year!R19</f>
        <v>-</v>
      </c>
      <c r="CD11" s="116" t="str">
        <f>Year!S19</f>
        <v>-</v>
      </c>
      <c r="CE11" s="116" t="str">
        <f>Year!T19</f>
        <v>-</v>
      </c>
      <c r="CF11" s="116" t="str">
        <f>Year!U19</f>
        <v>-</v>
      </c>
      <c r="CG11" s="116" t="str">
        <f>Year!V19</f>
        <v>-</v>
      </c>
      <c r="CH11" s="116" t="str">
        <f>Year!W19</f>
        <v>-</v>
      </c>
      <c r="CI11" s="116" t="str">
        <f>Year!X19</f>
        <v>-</v>
      </c>
      <c r="CJ11" s="116" t="str">
        <f>Year!Y19</f>
        <v>-</v>
      </c>
      <c r="CK11" s="116" t="str">
        <f>Year!Z19</f>
        <v>-</v>
      </c>
      <c r="CL11" s="116" t="str">
        <f>Year!AA19</f>
        <v>-</v>
      </c>
      <c r="CM11" s="116" t="str">
        <f>Year!AB19</f>
        <v>-</v>
      </c>
      <c r="CN11" s="116" t="str">
        <f>Year!AC19</f>
        <v>-</v>
      </c>
      <c r="CO11" s="116" t="str">
        <f>Year!AD19</f>
        <v>-</v>
      </c>
      <c r="CP11" s="116" t="str">
        <f>Year!AE19</f>
        <v>-</v>
      </c>
      <c r="CQ11" s="116" t="str">
        <f>Year!AF19</f>
        <v>-</v>
      </c>
      <c r="CR11" s="116" t="str">
        <f>Year!AG19</f>
        <v>-</v>
      </c>
      <c r="CS11" s="116" t="str">
        <f>Year!AH19</f>
        <v>-</v>
      </c>
      <c r="CT11" s="116" t="str">
        <f>Year!AI19</f>
        <v>-</v>
      </c>
      <c r="CU11" s="116" t="str">
        <f>Year!AJ19</f>
        <v>-</v>
      </c>
      <c r="CV11" s="116" t="str">
        <f>Year!AK19</f>
        <v>-</v>
      </c>
      <c r="CW11" s="118">
        <f>Year!B24</f>
        <v>22</v>
      </c>
      <c r="CX11" s="118" t="str">
        <f>Year!C24</f>
        <v>-</v>
      </c>
      <c r="CY11" s="116" t="str">
        <f>Year!O24</f>
        <v>-</v>
      </c>
      <c r="CZ11" s="116" t="str">
        <f>Year!P24</f>
        <v>-</v>
      </c>
      <c r="DA11" s="116" t="str">
        <f>Year!Q24</f>
        <v>-</v>
      </c>
      <c r="DB11" s="116" t="str">
        <f>Year!R24</f>
        <v>-</v>
      </c>
      <c r="DC11" s="116" t="str">
        <f>Year!S24</f>
        <v>-</v>
      </c>
      <c r="DD11" s="116" t="str">
        <f>Year!T24</f>
        <v>-</v>
      </c>
      <c r="DE11" s="116" t="str">
        <f>Year!U24</f>
        <v>-</v>
      </c>
      <c r="DF11" s="116" t="str">
        <f>Year!V24</f>
        <v>-</v>
      </c>
      <c r="DG11" s="116" t="str">
        <f>Year!W24</f>
        <v>-</v>
      </c>
      <c r="DH11" s="116" t="str">
        <f>Year!X24</f>
        <v>-</v>
      </c>
      <c r="DI11" s="116" t="str">
        <f>Year!Y24</f>
        <v>-</v>
      </c>
      <c r="DJ11" s="116" t="str">
        <f>Year!Z24</f>
        <v>-</v>
      </c>
      <c r="DK11" s="116" t="str">
        <f>Year!AA24</f>
        <v>-</v>
      </c>
      <c r="DL11" s="116" t="str">
        <f>Year!AB24</f>
        <v>-</v>
      </c>
      <c r="DM11" s="116" t="str">
        <f>Year!AC24</f>
        <v>-</v>
      </c>
      <c r="DN11" s="116" t="str">
        <f>Year!AD24</f>
        <v>-</v>
      </c>
      <c r="DO11" s="116" t="str">
        <f>Year!AE24</f>
        <v>-</v>
      </c>
      <c r="DP11" s="116" t="str">
        <f>Year!AF24</f>
        <v>-</v>
      </c>
      <c r="DQ11" s="116" t="str">
        <f>Year!AG24</f>
        <v>-</v>
      </c>
      <c r="DR11" s="116" t="str">
        <f>Year!AH24</f>
        <v>-</v>
      </c>
      <c r="DS11" s="116" t="str">
        <f>Year!AI24</f>
        <v>-</v>
      </c>
      <c r="DT11" s="116" t="str">
        <f>Year!AJ24</f>
        <v>-</v>
      </c>
      <c r="DU11" s="116" t="str">
        <f>Year!AK24</f>
        <v>-</v>
      </c>
      <c r="DV11" s="118">
        <f>Year!B29</f>
        <v>27</v>
      </c>
      <c r="DW11" s="118" t="str">
        <f>Year!C29</f>
        <v>-</v>
      </c>
      <c r="DX11" s="116" t="str">
        <f>Year!O29</f>
        <v>-</v>
      </c>
      <c r="DY11" s="116" t="str">
        <f>Year!P29</f>
        <v>-</v>
      </c>
      <c r="DZ11" s="116" t="str">
        <f>Year!Q29</f>
        <v>-</v>
      </c>
      <c r="EA11" s="116" t="str">
        <f>Year!R29</f>
        <v>-</v>
      </c>
      <c r="EB11" s="116" t="str">
        <f>Year!S29</f>
        <v>-</v>
      </c>
      <c r="EC11" s="116" t="str">
        <f>Year!T29</f>
        <v>-</v>
      </c>
      <c r="ED11" s="116" t="str">
        <f>Year!U29</f>
        <v>-</v>
      </c>
      <c r="EE11" s="116" t="str">
        <f>Year!V29</f>
        <v>-</v>
      </c>
      <c r="EF11" s="116" t="str">
        <f>Year!W29</f>
        <v>-</v>
      </c>
      <c r="EG11" s="116" t="str">
        <f>Year!X29</f>
        <v>-</v>
      </c>
      <c r="EH11" s="116" t="str">
        <f>Year!Y29</f>
        <v>-</v>
      </c>
      <c r="EI11" s="116" t="str">
        <f>Year!Z29</f>
        <v>-</v>
      </c>
      <c r="EJ11" s="116" t="str">
        <f>Year!AA29</f>
        <v>-</v>
      </c>
      <c r="EK11" s="116" t="str">
        <f>Year!AB29</f>
        <v>-</v>
      </c>
      <c r="EL11" s="116" t="str">
        <f>Year!AC29</f>
        <v>-</v>
      </c>
      <c r="EM11" s="116" t="str">
        <f>Year!AD29</f>
        <v>-</v>
      </c>
      <c r="EN11" s="116" t="str">
        <f>Year!AE29</f>
        <v>-</v>
      </c>
      <c r="EO11" s="116" t="str">
        <f>Year!AF29</f>
        <v>-</v>
      </c>
      <c r="EP11" s="116" t="str">
        <f>Year!AG29</f>
        <v>-</v>
      </c>
      <c r="EQ11" s="116" t="str">
        <f>Year!AH29</f>
        <v>-</v>
      </c>
      <c r="ER11" s="116" t="str">
        <f>Year!AI29</f>
        <v>-</v>
      </c>
      <c r="ES11" s="116" t="str">
        <f>Year!AJ29</f>
        <v>-</v>
      </c>
      <c r="ET11" s="116" t="str">
        <f>Year!AK29</f>
        <v>-</v>
      </c>
      <c r="EU11" s="118">
        <f>Year!B34</f>
        <v>32</v>
      </c>
      <c r="EV11" s="118" t="str">
        <f>Year!C34</f>
        <v>-</v>
      </c>
      <c r="EW11" s="116" t="str">
        <f>Year!O34</f>
        <v>-</v>
      </c>
      <c r="EX11" s="116" t="str">
        <f>Year!P34</f>
        <v>-</v>
      </c>
      <c r="EY11" s="116" t="str">
        <f>Year!Q34</f>
        <v>-</v>
      </c>
      <c r="EZ11" s="116" t="str">
        <f>Year!R34</f>
        <v>-</v>
      </c>
      <c r="FA11" s="116" t="str">
        <f>Year!S34</f>
        <v>-</v>
      </c>
      <c r="FB11" s="116" t="str">
        <f>Year!T34</f>
        <v>-</v>
      </c>
      <c r="FC11" s="116" t="str">
        <f>Year!U34</f>
        <v>-</v>
      </c>
      <c r="FD11" s="116" t="str">
        <f>Year!V34</f>
        <v>-</v>
      </c>
      <c r="FE11" s="116" t="str">
        <f>Year!W34</f>
        <v>-</v>
      </c>
      <c r="FF11" s="116" t="str">
        <f>Year!X34</f>
        <v>-</v>
      </c>
      <c r="FG11" s="116" t="str">
        <f>Year!Y34</f>
        <v>-</v>
      </c>
      <c r="FH11" s="116" t="str">
        <f>Year!Z34</f>
        <v>-</v>
      </c>
      <c r="FI11" s="116" t="str">
        <f>Year!AA34</f>
        <v>-</v>
      </c>
      <c r="FJ11" s="116" t="str">
        <f>Year!AB34</f>
        <v>-</v>
      </c>
      <c r="FK11" s="116" t="str">
        <f>Year!AC34</f>
        <v>-</v>
      </c>
      <c r="FL11" s="116" t="str">
        <f>Year!AD34</f>
        <v>-</v>
      </c>
      <c r="FM11" s="116" t="str">
        <f>Year!AE34</f>
        <v>-</v>
      </c>
      <c r="FN11" s="116" t="str">
        <f>Year!AF34</f>
        <v>-</v>
      </c>
      <c r="FO11" s="116" t="str">
        <f>Year!AG34</f>
        <v>-</v>
      </c>
      <c r="FP11" s="116" t="str">
        <f>Year!AH34</f>
        <v>-</v>
      </c>
      <c r="FQ11" s="116" t="str">
        <f>Year!AI34</f>
        <v>-</v>
      </c>
      <c r="FR11" s="116" t="str">
        <f>Year!AJ34</f>
        <v>-</v>
      </c>
      <c r="FS11" s="116" t="str">
        <f>Year!AK34</f>
        <v>-</v>
      </c>
      <c r="FT11" s="118" t="e">
        <f>Year!#REF!</f>
        <v>#REF!</v>
      </c>
      <c r="FU11" s="118" t="e">
        <f>Year!#REF!</f>
        <v>#REF!</v>
      </c>
      <c r="FV11" s="116" t="str">
        <f>Year!O39</f>
        <v>-</v>
      </c>
      <c r="FW11" s="116" t="str">
        <f>Year!P39</f>
        <v>-</v>
      </c>
      <c r="FX11" s="116" t="str">
        <f>Year!Q39</f>
        <v>-</v>
      </c>
      <c r="FY11" s="116" t="str">
        <f>Year!R39</f>
        <v>-</v>
      </c>
      <c r="FZ11" s="116" t="str">
        <f>Year!S39</f>
        <v>-</v>
      </c>
      <c r="GA11" s="116" t="str">
        <f>Year!T39</f>
        <v>-</v>
      </c>
      <c r="GB11" s="116" t="str">
        <f>Year!U39</f>
        <v>-</v>
      </c>
      <c r="GC11" s="116" t="str">
        <f>Year!V39</f>
        <v>-</v>
      </c>
      <c r="GD11" s="116" t="str">
        <f>Year!W39</f>
        <v>-</v>
      </c>
      <c r="GE11" s="116" t="str">
        <f>Year!X39</f>
        <v>-</v>
      </c>
      <c r="GF11" s="116" t="str">
        <f>Year!Y39</f>
        <v>-</v>
      </c>
      <c r="GG11" s="116" t="str">
        <f>Year!Z39</f>
        <v>-</v>
      </c>
      <c r="GH11" s="116" t="str">
        <f>Year!AA39</f>
        <v>-</v>
      </c>
      <c r="GI11" s="116" t="str">
        <f>Year!AB39</f>
        <v>-</v>
      </c>
      <c r="GJ11" s="116" t="str">
        <f>Year!AC39</f>
        <v>-</v>
      </c>
      <c r="GK11" s="116" t="str">
        <f>Year!AD39</f>
        <v>-</v>
      </c>
      <c r="GL11" s="116" t="str">
        <f>Year!AE39</f>
        <v>-</v>
      </c>
      <c r="GM11" s="116" t="str">
        <f>Year!AF39</f>
        <v>-</v>
      </c>
      <c r="GN11" s="116" t="str">
        <f>Year!AG39</f>
        <v>-</v>
      </c>
      <c r="GO11" s="116" t="str">
        <f>Year!AH39</f>
        <v>-</v>
      </c>
      <c r="GP11" s="116" t="str">
        <f>Year!AI39</f>
        <v>-</v>
      </c>
      <c r="GQ11" s="116" t="str">
        <f>Year!AJ39</f>
        <v>-</v>
      </c>
      <c r="GR11" s="116" t="str">
        <f>Year!AK39</f>
        <v>-</v>
      </c>
    </row>
    <row r="12" spans="1:272" ht="13.5" customHeight="1" x14ac:dyDescent="0.25">
      <c r="A12" s="146" t="str">
        <f>Instructions!C17</f>
        <v xml:space="preserve">Above are April’s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 t="str">
        <f>Instructions!C17</f>
        <v xml:space="preserve">Above are April’s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 t="str">
        <f>Instructions!C17</f>
        <v xml:space="preserve">Above are April’s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 t="str">
        <f>Instructions!C17</f>
        <v xml:space="preserve">Above are April’s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 t="str">
        <f>Instructions!C17</f>
        <v xml:space="preserve">Above are April’s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 t="str">
        <f>Instructions!C17</f>
        <v xml:space="preserve">Above are April’s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 t="str">
        <f>Instructions!C17</f>
        <v xml:space="preserve">Above are April’s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  <c r="FT12" s="146" t="str">
        <f>Instructions!C17</f>
        <v xml:space="preserve">Above are April’s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FU12" s="146"/>
      <c r="FV12" s="146"/>
      <c r="FW12" s="146"/>
      <c r="FX12" s="146"/>
      <c r="FY12" s="146"/>
      <c r="FZ12" s="146"/>
      <c r="GA12" s="146"/>
      <c r="GB12" s="146"/>
      <c r="GC12" s="146"/>
      <c r="GD12" s="146"/>
      <c r="GE12" s="146"/>
      <c r="GF12" s="146"/>
      <c r="GG12" s="146"/>
      <c r="GH12" s="146"/>
      <c r="GI12" s="146"/>
      <c r="GJ12" s="146"/>
      <c r="GK12" s="146"/>
      <c r="GL12" s="146"/>
      <c r="GM12" s="146"/>
      <c r="GN12" s="146"/>
      <c r="GO12" s="146"/>
      <c r="GP12" s="146"/>
      <c r="GQ12" s="146"/>
      <c r="GR12" s="146"/>
    </row>
    <row r="13" spans="1:272" ht="13.5" customHeight="1" x14ac:dyDescent="0.25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  <c r="FK13" s="147"/>
      <c r="FL13" s="147"/>
      <c r="FM13" s="147"/>
      <c r="FN13" s="147"/>
      <c r="FO13" s="147"/>
      <c r="FP13" s="147"/>
      <c r="FQ13" s="147"/>
      <c r="FR13" s="147"/>
      <c r="FS13" s="147"/>
      <c r="FT13" s="147"/>
      <c r="FU13" s="147"/>
      <c r="FV13" s="147"/>
      <c r="FW13" s="147"/>
      <c r="FX13" s="147"/>
      <c r="FY13" s="147"/>
      <c r="FZ13" s="147"/>
      <c r="GA13" s="147"/>
      <c r="GB13" s="147"/>
      <c r="GC13" s="147"/>
      <c r="GD13" s="147"/>
      <c r="GE13" s="147"/>
      <c r="GF13" s="147"/>
      <c r="GG13" s="147"/>
      <c r="GH13" s="147"/>
      <c r="GI13" s="147"/>
      <c r="GJ13" s="147"/>
      <c r="GK13" s="147"/>
      <c r="GL13" s="147"/>
      <c r="GM13" s="147"/>
      <c r="GN13" s="147"/>
      <c r="GO13" s="147"/>
      <c r="GP13" s="147"/>
      <c r="GQ13" s="147"/>
      <c r="GR13" s="147"/>
    </row>
    <row r="14" spans="1:272" ht="13.5" customHeight="1" x14ac:dyDescent="0.25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7"/>
      <c r="FG14" s="147"/>
      <c r="FH14" s="147"/>
      <c r="FI14" s="147"/>
      <c r="FJ14" s="147"/>
      <c r="FK14" s="147"/>
      <c r="FL14" s="147"/>
      <c r="FM14" s="147"/>
      <c r="FN14" s="147"/>
      <c r="FO14" s="147"/>
      <c r="FP14" s="147"/>
      <c r="FQ14" s="147"/>
      <c r="FR14" s="147"/>
      <c r="FS14" s="147"/>
      <c r="FT14" s="147"/>
      <c r="FU14" s="147"/>
      <c r="FV14" s="147"/>
      <c r="FW14" s="147"/>
      <c r="FX14" s="147"/>
      <c r="FY14" s="147"/>
      <c r="FZ14" s="147"/>
      <c r="GA14" s="147"/>
      <c r="GB14" s="147"/>
      <c r="GC14" s="147"/>
      <c r="GD14" s="147"/>
      <c r="GE14" s="147"/>
      <c r="GF14" s="147"/>
      <c r="GG14" s="147"/>
      <c r="GH14" s="147"/>
      <c r="GI14" s="147"/>
      <c r="GJ14" s="147"/>
      <c r="GK14" s="147"/>
      <c r="GL14" s="147"/>
      <c r="GM14" s="147"/>
      <c r="GN14" s="147"/>
      <c r="GO14" s="147"/>
      <c r="GP14" s="147"/>
      <c r="GQ14" s="147"/>
      <c r="GR14" s="147"/>
    </row>
    <row r="15" spans="1:272" ht="13.5" customHeight="1" x14ac:dyDescent="0.25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  <c r="FF15" s="147"/>
      <c r="FG15" s="147"/>
      <c r="FH15" s="147"/>
      <c r="FI15" s="147"/>
      <c r="FJ15" s="147"/>
      <c r="FK15" s="147"/>
      <c r="FL15" s="147"/>
      <c r="FM15" s="147"/>
      <c r="FN15" s="147"/>
      <c r="FO15" s="147"/>
      <c r="FP15" s="147"/>
      <c r="FQ15" s="147"/>
      <c r="FR15" s="147"/>
      <c r="FS15" s="147"/>
      <c r="FT15" s="147"/>
      <c r="FU15" s="147"/>
      <c r="FV15" s="147"/>
      <c r="FW15" s="147"/>
      <c r="FX15" s="147"/>
      <c r="FY15" s="147"/>
      <c r="FZ15" s="147"/>
      <c r="GA15" s="147"/>
      <c r="GB15" s="147"/>
      <c r="GC15" s="147"/>
      <c r="GD15" s="147"/>
      <c r="GE15" s="147"/>
      <c r="GF15" s="147"/>
      <c r="GG15" s="147"/>
      <c r="GH15" s="147"/>
      <c r="GI15" s="147"/>
      <c r="GJ15" s="147"/>
      <c r="GK15" s="147"/>
      <c r="GL15" s="147"/>
      <c r="GM15" s="147"/>
      <c r="GN15" s="147"/>
      <c r="GO15" s="147"/>
      <c r="GP15" s="147"/>
      <c r="GQ15" s="147"/>
      <c r="GR15" s="147"/>
    </row>
    <row r="16" spans="1:272" ht="13.5" customHeight="1" x14ac:dyDescent="0.25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  <c r="GM16" s="147"/>
      <c r="GN16" s="147"/>
      <c r="GO16" s="147"/>
      <c r="GP16" s="147"/>
      <c r="GQ16" s="147"/>
      <c r="GR16" s="147"/>
    </row>
    <row r="17" spans="1:200" s="110" customFormat="1" ht="27.75" customHeight="1" x14ac:dyDescent="0.25">
      <c r="A17" s="145" t="s">
        <v>25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 t="s">
        <v>25</v>
      </c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 t="s">
        <v>25</v>
      </c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 t="s">
        <v>25</v>
      </c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 t="s">
        <v>25</v>
      </c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 t="s">
        <v>25</v>
      </c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 t="s">
        <v>25</v>
      </c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145"/>
      <c r="FO17" s="145"/>
      <c r="FP17" s="145"/>
      <c r="FQ17" s="145"/>
      <c r="FR17" s="145"/>
      <c r="FS17" s="145"/>
      <c r="FT17" s="145" t="s">
        <v>25</v>
      </c>
      <c r="FU17" s="145"/>
      <c r="FV17" s="145"/>
      <c r="FW17" s="145"/>
      <c r="FX17" s="145"/>
      <c r="FY17" s="145"/>
      <c r="FZ17" s="145"/>
      <c r="GA17" s="145"/>
      <c r="GB17" s="145"/>
      <c r="GC17" s="145"/>
      <c r="GD17" s="145"/>
      <c r="GE17" s="145"/>
      <c r="GF17" s="145"/>
      <c r="GG17" s="145"/>
      <c r="GH17" s="145"/>
      <c r="GI17" s="145"/>
      <c r="GJ17" s="145"/>
      <c r="GK17" s="145"/>
      <c r="GL17" s="145"/>
      <c r="GM17" s="145"/>
      <c r="GN17" s="145"/>
      <c r="GO17" s="145"/>
      <c r="GP17" s="145"/>
      <c r="GQ17" s="145"/>
      <c r="GR17" s="145"/>
    </row>
    <row r="18" spans="1:200" s="120" customFormat="1" ht="42" customHeight="1" x14ac:dyDescent="0.25">
      <c r="A18" s="111"/>
      <c r="B18" s="112"/>
      <c r="C18" s="113">
        <f>Year!O2</f>
        <v>41365</v>
      </c>
      <c r="D18" s="113">
        <f>Year!P2</f>
        <v>41366</v>
      </c>
      <c r="E18" s="113">
        <f>Year!Q2</f>
        <v>41367</v>
      </c>
      <c r="F18" s="113">
        <f>Year!R2</f>
        <v>41368</v>
      </c>
      <c r="G18" s="113">
        <f>Year!S2</f>
        <v>41736</v>
      </c>
      <c r="H18" s="113">
        <f>Year!T2</f>
        <v>41372</v>
      </c>
      <c r="I18" s="113">
        <f>Year!U2</f>
        <v>41373</v>
      </c>
      <c r="J18" s="113">
        <f>Year!V2</f>
        <v>41374</v>
      </c>
      <c r="K18" s="113">
        <f>Year!W2</f>
        <v>41375</v>
      </c>
      <c r="L18" s="113">
        <f>Year!X2</f>
        <v>41743</v>
      </c>
      <c r="M18" s="113">
        <f>Year!Y2</f>
        <v>41379</v>
      </c>
      <c r="N18" s="113">
        <f>Year!Z2</f>
        <v>41380</v>
      </c>
      <c r="O18" s="113">
        <f>Year!AA2</f>
        <v>41381</v>
      </c>
      <c r="P18" s="113">
        <f>Year!AB2</f>
        <v>41382</v>
      </c>
      <c r="Q18" s="113">
        <f>Year!AC2</f>
        <v>41750</v>
      </c>
      <c r="R18" s="113">
        <f>Year!AD2</f>
        <v>41386</v>
      </c>
      <c r="S18" s="113">
        <f>Year!AE2</f>
        <v>41387</v>
      </c>
      <c r="T18" s="113">
        <f>Year!AF2</f>
        <v>41388</v>
      </c>
      <c r="U18" s="113">
        <f>Year!AG2</f>
        <v>41389</v>
      </c>
      <c r="V18" s="113">
        <f>Year!AH2</f>
        <v>41757</v>
      </c>
      <c r="W18" s="113">
        <f>Year!AI2</f>
        <v>41758</v>
      </c>
      <c r="X18" s="113">
        <f>Year!AJ2</f>
        <v>41759</v>
      </c>
      <c r="Y18" s="113" t="str">
        <f>Year!AK2</f>
        <v>-</v>
      </c>
      <c r="Z18" s="111"/>
      <c r="AA18" s="112"/>
      <c r="AB18" s="113">
        <f>Year!O2</f>
        <v>41365</v>
      </c>
      <c r="AC18" s="113">
        <f>Year!P2</f>
        <v>41366</v>
      </c>
      <c r="AD18" s="113">
        <f>Year!Q2</f>
        <v>41367</v>
      </c>
      <c r="AE18" s="113">
        <f>Year!R2</f>
        <v>41368</v>
      </c>
      <c r="AF18" s="113">
        <f>Year!S2</f>
        <v>41736</v>
      </c>
      <c r="AG18" s="113">
        <f>Year!T2</f>
        <v>41372</v>
      </c>
      <c r="AH18" s="113">
        <f>Year!U2</f>
        <v>41373</v>
      </c>
      <c r="AI18" s="113">
        <f>Year!V2</f>
        <v>41374</v>
      </c>
      <c r="AJ18" s="113">
        <f>Year!W2</f>
        <v>41375</v>
      </c>
      <c r="AK18" s="113">
        <f>Year!X2</f>
        <v>41743</v>
      </c>
      <c r="AL18" s="113">
        <f>Year!Y2</f>
        <v>41379</v>
      </c>
      <c r="AM18" s="113">
        <f>Year!Z2</f>
        <v>41380</v>
      </c>
      <c r="AN18" s="113">
        <f>Year!AA2</f>
        <v>41381</v>
      </c>
      <c r="AO18" s="113">
        <f>Year!AB2</f>
        <v>41382</v>
      </c>
      <c r="AP18" s="113">
        <f>Year!AC2</f>
        <v>41750</v>
      </c>
      <c r="AQ18" s="113">
        <f>Year!AD2</f>
        <v>41386</v>
      </c>
      <c r="AR18" s="113">
        <f>Year!AE2</f>
        <v>41387</v>
      </c>
      <c r="AS18" s="113">
        <f>Year!AF2</f>
        <v>41388</v>
      </c>
      <c r="AT18" s="113">
        <f>Year!AG2</f>
        <v>41389</v>
      </c>
      <c r="AU18" s="113">
        <f>Year!AH2</f>
        <v>41757</v>
      </c>
      <c r="AV18" s="113">
        <f>Year!AI2</f>
        <v>41758</v>
      </c>
      <c r="AW18" s="113">
        <f>Year!AJ2</f>
        <v>41759</v>
      </c>
      <c r="AX18" s="113" t="str">
        <f>Year!AK2</f>
        <v>-</v>
      </c>
      <c r="AY18" s="111"/>
      <c r="AZ18" s="112"/>
      <c r="BA18" s="113">
        <f>Year!O2</f>
        <v>41365</v>
      </c>
      <c r="BB18" s="113">
        <f>Year!P2</f>
        <v>41366</v>
      </c>
      <c r="BC18" s="113">
        <f>Year!Q2</f>
        <v>41367</v>
      </c>
      <c r="BD18" s="113">
        <f>Year!R2</f>
        <v>41368</v>
      </c>
      <c r="BE18" s="113">
        <f>Year!S2</f>
        <v>41736</v>
      </c>
      <c r="BF18" s="113">
        <f>Year!T2</f>
        <v>41372</v>
      </c>
      <c r="BG18" s="113">
        <f>Year!U2</f>
        <v>41373</v>
      </c>
      <c r="BH18" s="113">
        <f>Year!V2</f>
        <v>41374</v>
      </c>
      <c r="BI18" s="113">
        <f>Year!W2</f>
        <v>41375</v>
      </c>
      <c r="BJ18" s="113">
        <f>Year!X2</f>
        <v>41743</v>
      </c>
      <c r="BK18" s="113">
        <f>Year!Y2</f>
        <v>41379</v>
      </c>
      <c r="BL18" s="113">
        <f>Year!Z2</f>
        <v>41380</v>
      </c>
      <c r="BM18" s="113">
        <f>Year!AA2</f>
        <v>41381</v>
      </c>
      <c r="BN18" s="113">
        <f>Year!AB2</f>
        <v>41382</v>
      </c>
      <c r="BO18" s="113">
        <f>Year!AC2</f>
        <v>41750</v>
      </c>
      <c r="BP18" s="113">
        <f>Year!AD2</f>
        <v>41386</v>
      </c>
      <c r="BQ18" s="113">
        <f>Year!AE2</f>
        <v>41387</v>
      </c>
      <c r="BR18" s="113">
        <f>Year!AF2</f>
        <v>41388</v>
      </c>
      <c r="BS18" s="113">
        <f>Year!AG2</f>
        <v>41389</v>
      </c>
      <c r="BT18" s="113">
        <f>Year!AH2</f>
        <v>41757</v>
      </c>
      <c r="BU18" s="113">
        <f>Year!AI2</f>
        <v>41758</v>
      </c>
      <c r="BV18" s="113">
        <f>Year!AJ2</f>
        <v>41759</v>
      </c>
      <c r="BW18" s="113" t="str">
        <f>Year!AK2</f>
        <v>-</v>
      </c>
      <c r="BX18" s="111"/>
      <c r="BY18" s="112"/>
      <c r="BZ18" s="113">
        <f>Year!O2</f>
        <v>41365</v>
      </c>
      <c r="CA18" s="113">
        <f>Year!P2</f>
        <v>41366</v>
      </c>
      <c r="CB18" s="113">
        <f>Year!Q2</f>
        <v>41367</v>
      </c>
      <c r="CC18" s="113">
        <f>Year!R2</f>
        <v>41368</v>
      </c>
      <c r="CD18" s="113">
        <f>Year!S2</f>
        <v>41736</v>
      </c>
      <c r="CE18" s="113">
        <f>Year!T2</f>
        <v>41372</v>
      </c>
      <c r="CF18" s="113">
        <f>Year!U2</f>
        <v>41373</v>
      </c>
      <c r="CG18" s="113">
        <f>Year!V2</f>
        <v>41374</v>
      </c>
      <c r="CH18" s="113">
        <f>Year!W2</f>
        <v>41375</v>
      </c>
      <c r="CI18" s="113">
        <f>Year!X2</f>
        <v>41743</v>
      </c>
      <c r="CJ18" s="113">
        <f>Year!Y2</f>
        <v>41379</v>
      </c>
      <c r="CK18" s="113">
        <f>Year!Z2</f>
        <v>41380</v>
      </c>
      <c r="CL18" s="113">
        <f>Year!AA2</f>
        <v>41381</v>
      </c>
      <c r="CM18" s="113">
        <f>Year!AB2</f>
        <v>41382</v>
      </c>
      <c r="CN18" s="113">
        <f>Year!AC2</f>
        <v>41750</v>
      </c>
      <c r="CO18" s="113">
        <f>Year!AD2</f>
        <v>41386</v>
      </c>
      <c r="CP18" s="113">
        <f>Year!AE2</f>
        <v>41387</v>
      </c>
      <c r="CQ18" s="113">
        <f>Year!AF2</f>
        <v>41388</v>
      </c>
      <c r="CR18" s="113">
        <f>Year!AG2</f>
        <v>41389</v>
      </c>
      <c r="CS18" s="113">
        <f>Year!AH2</f>
        <v>41757</v>
      </c>
      <c r="CT18" s="113">
        <f>Year!AI2</f>
        <v>41758</v>
      </c>
      <c r="CU18" s="113">
        <f>Year!AJ2</f>
        <v>41759</v>
      </c>
      <c r="CV18" s="113" t="str">
        <f>Year!AK2</f>
        <v>-</v>
      </c>
      <c r="CW18" s="111"/>
      <c r="CX18" s="112"/>
      <c r="CY18" s="113">
        <f>Year!O2</f>
        <v>41365</v>
      </c>
      <c r="CZ18" s="113">
        <f>Year!P2</f>
        <v>41366</v>
      </c>
      <c r="DA18" s="113">
        <f>Year!Q2</f>
        <v>41367</v>
      </c>
      <c r="DB18" s="113">
        <f>Year!R2</f>
        <v>41368</v>
      </c>
      <c r="DC18" s="113">
        <f>Year!S2</f>
        <v>41736</v>
      </c>
      <c r="DD18" s="113">
        <f>Year!T2</f>
        <v>41372</v>
      </c>
      <c r="DE18" s="113">
        <f>Year!U2</f>
        <v>41373</v>
      </c>
      <c r="DF18" s="113">
        <f>Year!V2</f>
        <v>41374</v>
      </c>
      <c r="DG18" s="113">
        <f>Year!W2</f>
        <v>41375</v>
      </c>
      <c r="DH18" s="113">
        <f>Year!X2</f>
        <v>41743</v>
      </c>
      <c r="DI18" s="113">
        <f>Year!Y2</f>
        <v>41379</v>
      </c>
      <c r="DJ18" s="113">
        <f>Year!Z2</f>
        <v>41380</v>
      </c>
      <c r="DK18" s="113">
        <f>Year!AA2</f>
        <v>41381</v>
      </c>
      <c r="DL18" s="113">
        <f>Year!AB2</f>
        <v>41382</v>
      </c>
      <c r="DM18" s="113">
        <f>Year!AC2</f>
        <v>41750</v>
      </c>
      <c r="DN18" s="113">
        <f>Year!AD2</f>
        <v>41386</v>
      </c>
      <c r="DO18" s="113">
        <f>Year!AE2</f>
        <v>41387</v>
      </c>
      <c r="DP18" s="113">
        <f>Year!AF2</f>
        <v>41388</v>
      </c>
      <c r="DQ18" s="113">
        <f>Year!AG2</f>
        <v>41389</v>
      </c>
      <c r="DR18" s="113">
        <f>Year!AH2</f>
        <v>41757</v>
      </c>
      <c r="DS18" s="113">
        <f>Year!AI2</f>
        <v>41758</v>
      </c>
      <c r="DT18" s="113">
        <f>Year!AJ2</f>
        <v>41759</v>
      </c>
      <c r="DU18" s="113" t="str">
        <f>Year!AK2</f>
        <v>-</v>
      </c>
      <c r="DV18" s="111"/>
      <c r="DW18" s="112"/>
      <c r="DX18" s="113">
        <f>Year!O2</f>
        <v>41365</v>
      </c>
      <c r="DY18" s="113">
        <f>Year!P2</f>
        <v>41366</v>
      </c>
      <c r="DZ18" s="113">
        <f>Year!Q2</f>
        <v>41367</v>
      </c>
      <c r="EA18" s="113">
        <f>Year!R2</f>
        <v>41368</v>
      </c>
      <c r="EB18" s="113">
        <f>Year!S2</f>
        <v>41736</v>
      </c>
      <c r="EC18" s="113">
        <f>Year!T2</f>
        <v>41372</v>
      </c>
      <c r="ED18" s="113">
        <f>Year!U2</f>
        <v>41373</v>
      </c>
      <c r="EE18" s="113">
        <f>Year!V2</f>
        <v>41374</v>
      </c>
      <c r="EF18" s="113">
        <f>Year!W2</f>
        <v>41375</v>
      </c>
      <c r="EG18" s="113">
        <f>Year!X2</f>
        <v>41743</v>
      </c>
      <c r="EH18" s="113">
        <f>Year!Y2</f>
        <v>41379</v>
      </c>
      <c r="EI18" s="113">
        <f>Year!Z2</f>
        <v>41380</v>
      </c>
      <c r="EJ18" s="113">
        <f>Year!AA2</f>
        <v>41381</v>
      </c>
      <c r="EK18" s="113">
        <f>Year!AB2</f>
        <v>41382</v>
      </c>
      <c r="EL18" s="113">
        <f>Year!AC2</f>
        <v>41750</v>
      </c>
      <c r="EM18" s="113">
        <f>Year!AD2</f>
        <v>41386</v>
      </c>
      <c r="EN18" s="113">
        <f>Year!AE2</f>
        <v>41387</v>
      </c>
      <c r="EO18" s="113">
        <f>Year!AF2</f>
        <v>41388</v>
      </c>
      <c r="EP18" s="113">
        <f>Year!AG2</f>
        <v>41389</v>
      </c>
      <c r="EQ18" s="113">
        <f>Year!AH2</f>
        <v>41757</v>
      </c>
      <c r="ER18" s="113">
        <f>Year!AI2</f>
        <v>41758</v>
      </c>
      <c r="ES18" s="113">
        <f>Year!AJ2</f>
        <v>41759</v>
      </c>
      <c r="ET18" s="113" t="str">
        <f>Year!AK2</f>
        <v>-</v>
      </c>
      <c r="EU18" s="111"/>
      <c r="EV18" s="112"/>
      <c r="EW18" s="113">
        <f>Year!O2</f>
        <v>41365</v>
      </c>
      <c r="EX18" s="113">
        <f>Year!P2</f>
        <v>41366</v>
      </c>
      <c r="EY18" s="113">
        <f>Year!Q2</f>
        <v>41367</v>
      </c>
      <c r="EZ18" s="113">
        <f>Year!R2</f>
        <v>41368</v>
      </c>
      <c r="FA18" s="113">
        <f>Year!S2</f>
        <v>41736</v>
      </c>
      <c r="FB18" s="113">
        <f>Year!T2</f>
        <v>41372</v>
      </c>
      <c r="FC18" s="113">
        <f>Year!U2</f>
        <v>41373</v>
      </c>
      <c r="FD18" s="113">
        <f>Year!V2</f>
        <v>41374</v>
      </c>
      <c r="FE18" s="113">
        <f>Year!W2</f>
        <v>41375</v>
      </c>
      <c r="FF18" s="113">
        <f>Year!X2</f>
        <v>41743</v>
      </c>
      <c r="FG18" s="113">
        <f>Year!Y2</f>
        <v>41379</v>
      </c>
      <c r="FH18" s="113">
        <f>Year!Z2</f>
        <v>41380</v>
      </c>
      <c r="FI18" s="113">
        <f>Year!AA2</f>
        <v>41381</v>
      </c>
      <c r="FJ18" s="113">
        <f>Year!AB2</f>
        <v>41382</v>
      </c>
      <c r="FK18" s="113">
        <f>Year!AC2</f>
        <v>41750</v>
      </c>
      <c r="FL18" s="113">
        <f>Year!AD2</f>
        <v>41386</v>
      </c>
      <c r="FM18" s="113">
        <f>Year!AE2</f>
        <v>41387</v>
      </c>
      <c r="FN18" s="113">
        <f>Year!AF2</f>
        <v>41388</v>
      </c>
      <c r="FO18" s="113">
        <f>Year!AG2</f>
        <v>41389</v>
      </c>
      <c r="FP18" s="113">
        <f>Year!AH2</f>
        <v>41757</v>
      </c>
      <c r="FQ18" s="113">
        <f>Year!AI2</f>
        <v>41758</v>
      </c>
      <c r="FR18" s="113">
        <f>Year!AJ2</f>
        <v>41759</v>
      </c>
      <c r="FS18" s="113" t="str">
        <f>Year!AK2</f>
        <v>-</v>
      </c>
      <c r="FT18" s="111"/>
      <c r="FU18" s="112"/>
      <c r="FV18" s="113">
        <f>Year!O2</f>
        <v>41365</v>
      </c>
      <c r="FW18" s="113">
        <f>Year!P2</f>
        <v>41366</v>
      </c>
      <c r="FX18" s="113">
        <f>Year!Q2</f>
        <v>41367</v>
      </c>
      <c r="FY18" s="113">
        <f>Year!R2</f>
        <v>41368</v>
      </c>
      <c r="FZ18" s="113">
        <f>Year!S2</f>
        <v>41736</v>
      </c>
      <c r="GA18" s="113">
        <f>Year!T2</f>
        <v>41372</v>
      </c>
      <c r="GB18" s="113">
        <f>Year!U2</f>
        <v>41373</v>
      </c>
      <c r="GC18" s="113">
        <f>Year!V2</f>
        <v>41374</v>
      </c>
      <c r="GD18" s="113">
        <f>Year!W2</f>
        <v>41375</v>
      </c>
      <c r="GE18" s="113">
        <f>Year!X2</f>
        <v>41743</v>
      </c>
      <c r="GF18" s="113">
        <f>Year!Y2</f>
        <v>41379</v>
      </c>
      <c r="GG18" s="113">
        <f>Year!Z2</f>
        <v>41380</v>
      </c>
      <c r="GH18" s="113">
        <f>Year!AA2</f>
        <v>41381</v>
      </c>
      <c r="GI18" s="113">
        <f>Year!AB2</f>
        <v>41382</v>
      </c>
      <c r="GJ18" s="113">
        <f>Year!AC2</f>
        <v>41750</v>
      </c>
      <c r="GK18" s="113">
        <f>Year!AD2</f>
        <v>41386</v>
      </c>
      <c r="GL18" s="113">
        <f>Year!AE2</f>
        <v>41387</v>
      </c>
      <c r="GM18" s="113">
        <f>Year!AF2</f>
        <v>41388</v>
      </c>
      <c r="GN18" s="113">
        <f>Year!AG2</f>
        <v>41389</v>
      </c>
      <c r="GO18" s="113">
        <f>Year!AH2</f>
        <v>41757</v>
      </c>
      <c r="GP18" s="113">
        <f>Year!AI2</f>
        <v>41758</v>
      </c>
      <c r="GQ18" s="113">
        <f>Year!AJ2</f>
        <v>41759</v>
      </c>
      <c r="GR18" s="113" t="str">
        <f>Year!AK2</f>
        <v>-</v>
      </c>
    </row>
    <row r="19" spans="1:200" ht="16.5" customHeight="1" x14ac:dyDescent="0.25">
      <c r="A19" s="116">
        <f>Year!B5</f>
        <v>3</v>
      </c>
      <c r="B19" s="122" t="str">
        <f>Year!C5</f>
        <v>Ashley</v>
      </c>
      <c r="C19" s="117" t="str">
        <f>Year!O5</f>
        <v>-</v>
      </c>
      <c r="D19" s="117" t="str">
        <f>Year!P5</f>
        <v>-</v>
      </c>
      <c r="E19" s="117" t="str">
        <f>Year!Q5</f>
        <v>-</v>
      </c>
      <c r="F19" s="117" t="str">
        <f>Year!R5</f>
        <v>-</v>
      </c>
      <c r="G19" s="117" t="str">
        <f>Year!S5</f>
        <v>-</v>
      </c>
      <c r="H19" s="117" t="str">
        <f>Year!T5</f>
        <v>-</v>
      </c>
      <c r="I19" s="117" t="str">
        <f>Year!U5</f>
        <v>-</v>
      </c>
      <c r="J19" s="117" t="str">
        <f>Year!V5</f>
        <v>-</v>
      </c>
      <c r="K19" s="117" t="str">
        <f>Year!W5</f>
        <v>-</v>
      </c>
      <c r="L19" s="117" t="str">
        <f>Year!X5</f>
        <v>-</v>
      </c>
      <c r="M19" s="117" t="str">
        <f>Year!Y5</f>
        <v>-</v>
      </c>
      <c r="N19" s="117" t="str">
        <f>Year!Z5</f>
        <v>-</v>
      </c>
      <c r="O19" s="117" t="str">
        <f>Year!AA5</f>
        <v>-</v>
      </c>
      <c r="P19" s="117" t="str">
        <f>Year!AB5</f>
        <v>-</v>
      </c>
      <c r="Q19" s="117" t="str">
        <f>Year!AC5</f>
        <v>-</v>
      </c>
      <c r="R19" s="117" t="str">
        <f>Year!AD5</f>
        <v>-</v>
      </c>
      <c r="S19" s="117" t="str">
        <f>Year!AE5</f>
        <v>-</v>
      </c>
      <c r="T19" s="117" t="str">
        <f>Year!AF5</f>
        <v>-</v>
      </c>
      <c r="U19" s="117" t="str">
        <f>Year!AG5</f>
        <v>-</v>
      </c>
      <c r="V19" s="117" t="str">
        <f>Year!AH5</f>
        <v>-</v>
      </c>
      <c r="W19" s="117" t="str">
        <f>Year!AI5</f>
        <v>-</v>
      </c>
      <c r="X19" s="117" t="str">
        <f>Year!AJ5</f>
        <v>-</v>
      </c>
      <c r="Y19" s="117" t="str">
        <f>Year!AK5</f>
        <v>-</v>
      </c>
      <c r="Z19" s="118">
        <f>Year!B10</f>
        <v>8</v>
      </c>
      <c r="AA19" s="118" t="str">
        <f>Year!C10</f>
        <v>-</v>
      </c>
      <c r="AB19" s="116" t="str">
        <f>Year!O10</f>
        <v>-</v>
      </c>
      <c r="AC19" s="116" t="str">
        <f>Year!P10</f>
        <v>-</v>
      </c>
      <c r="AD19" s="116" t="str">
        <f>Year!Q10</f>
        <v>-</v>
      </c>
      <c r="AE19" s="116" t="str">
        <f>Year!R10</f>
        <v>-</v>
      </c>
      <c r="AF19" s="116" t="str">
        <f>Year!S10</f>
        <v>-</v>
      </c>
      <c r="AG19" s="116" t="str">
        <f>Year!T10</f>
        <v>-</v>
      </c>
      <c r="AH19" s="116" t="str">
        <f>Year!U10</f>
        <v>-</v>
      </c>
      <c r="AI19" s="116" t="str">
        <f>Year!V10</f>
        <v>-</v>
      </c>
      <c r="AJ19" s="116" t="str">
        <f>Year!W10</f>
        <v>-</v>
      </c>
      <c r="AK19" s="116" t="str">
        <f>Year!X10</f>
        <v>-</v>
      </c>
      <c r="AL19" s="116" t="str">
        <f>Year!Y10</f>
        <v>-</v>
      </c>
      <c r="AM19" s="116" t="str">
        <f>Year!Z10</f>
        <v>-</v>
      </c>
      <c r="AN19" s="116" t="str">
        <f>Year!AA10</f>
        <v>-</v>
      </c>
      <c r="AO19" s="116" t="str">
        <f>Year!AB10</f>
        <v>-</v>
      </c>
      <c r="AP19" s="116" t="str">
        <f>Year!AC10</f>
        <v>-</v>
      </c>
      <c r="AQ19" s="116" t="str">
        <f>Year!AD10</f>
        <v>-</v>
      </c>
      <c r="AR19" s="116" t="str">
        <f>Year!AE10</f>
        <v>-</v>
      </c>
      <c r="AS19" s="116" t="str">
        <f>Year!AF10</f>
        <v>-</v>
      </c>
      <c r="AT19" s="116" t="str">
        <f>Year!AG10</f>
        <v>-</v>
      </c>
      <c r="AU19" s="116" t="str">
        <f>Year!AH10</f>
        <v>-</v>
      </c>
      <c r="AV19" s="116" t="str">
        <f>Year!AI10</f>
        <v>-</v>
      </c>
      <c r="AW19" s="116" t="str">
        <f>Year!AJ10</f>
        <v>-</v>
      </c>
      <c r="AX19" s="116" t="str">
        <f>Year!AK10</f>
        <v>-</v>
      </c>
      <c r="AY19" s="118">
        <f>Year!B15</f>
        <v>13</v>
      </c>
      <c r="AZ19" s="118" t="str">
        <f>Year!C15</f>
        <v>-</v>
      </c>
      <c r="BA19" s="116" t="str">
        <f>Year!O15</f>
        <v>-</v>
      </c>
      <c r="BB19" s="116" t="str">
        <f>Year!P15</f>
        <v>-</v>
      </c>
      <c r="BC19" s="116" t="str">
        <f>Year!Q15</f>
        <v>-</v>
      </c>
      <c r="BD19" s="116" t="str">
        <f>Year!R15</f>
        <v>-</v>
      </c>
      <c r="BE19" s="116" t="str">
        <f>Year!S15</f>
        <v>-</v>
      </c>
      <c r="BF19" s="116" t="str">
        <f>Year!T15</f>
        <v>-</v>
      </c>
      <c r="BG19" s="116" t="str">
        <f>Year!U15</f>
        <v>-</v>
      </c>
      <c r="BH19" s="116" t="str">
        <f>Year!V15</f>
        <v>-</v>
      </c>
      <c r="BI19" s="116" t="str">
        <f>Year!W15</f>
        <v>-</v>
      </c>
      <c r="BJ19" s="116" t="str">
        <f>Year!X15</f>
        <v>-</v>
      </c>
      <c r="BK19" s="116" t="str">
        <f>Year!Y15</f>
        <v>-</v>
      </c>
      <c r="BL19" s="116" t="str">
        <f>Year!Z15</f>
        <v>-</v>
      </c>
      <c r="BM19" s="116" t="str">
        <f>Year!AA15</f>
        <v>-</v>
      </c>
      <c r="BN19" s="116" t="str">
        <f>Year!AB15</f>
        <v>-</v>
      </c>
      <c r="BO19" s="116" t="str">
        <f>Year!AC15</f>
        <v>-</v>
      </c>
      <c r="BP19" s="116" t="str">
        <f>Year!AD15</f>
        <v>-</v>
      </c>
      <c r="BQ19" s="116" t="str">
        <f>Year!AE15</f>
        <v>-</v>
      </c>
      <c r="BR19" s="116" t="str">
        <f>Year!AF15</f>
        <v>-</v>
      </c>
      <c r="BS19" s="116" t="str">
        <f>Year!AG15</f>
        <v>-</v>
      </c>
      <c r="BT19" s="116" t="str">
        <f>Year!AH15</f>
        <v>-</v>
      </c>
      <c r="BU19" s="116" t="str">
        <f>Year!AI15</f>
        <v>-</v>
      </c>
      <c r="BV19" s="116" t="str">
        <f>Year!AJ15</f>
        <v>-</v>
      </c>
      <c r="BW19" s="116" t="str">
        <f>Year!AK15</f>
        <v>-</v>
      </c>
      <c r="BX19" s="118">
        <f>Year!B20</f>
        <v>18</v>
      </c>
      <c r="BY19" s="118" t="str">
        <f>Year!C20</f>
        <v>-</v>
      </c>
      <c r="BZ19" s="116" t="str">
        <f>Year!O20</f>
        <v>-</v>
      </c>
      <c r="CA19" s="116" t="str">
        <f>Year!P20</f>
        <v>-</v>
      </c>
      <c r="CB19" s="116" t="str">
        <f>Year!Q20</f>
        <v>-</v>
      </c>
      <c r="CC19" s="116" t="str">
        <f>Year!R20</f>
        <v>-</v>
      </c>
      <c r="CD19" s="116" t="str">
        <f>Year!S20</f>
        <v>-</v>
      </c>
      <c r="CE19" s="116" t="str">
        <f>Year!T20</f>
        <v>-</v>
      </c>
      <c r="CF19" s="116" t="str">
        <f>Year!U20</f>
        <v>-</v>
      </c>
      <c r="CG19" s="116" t="str">
        <f>Year!V20</f>
        <v>-</v>
      </c>
      <c r="CH19" s="116" t="str">
        <f>Year!W20</f>
        <v>-</v>
      </c>
      <c r="CI19" s="116" t="str">
        <f>Year!X20</f>
        <v>-</v>
      </c>
      <c r="CJ19" s="116" t="str">
        <f>Year!Y20</f>
        <v>-</v>
      </c>
      <c r="CK19" s="116" t="str">
        <f>Year!Z20</f>
        <v>-</v>
      </c>
      <c r="CL19" s="116" t="str">
        <f>Year!AA20</f>
        <v>-</v>
      </c>
      <c r="CM19" s="116" t="str">
        <f>Year!AB20</f>
        <v>-</v>
      </c>
      <c r="CN19" s="116" t="str">
        <f>Year!AC20</f>
        <v>-</v>
      </c>
      <c r="CO19" s="116" t="str">
        <f>Year!AD20</f>
        <v>-</v>
      </c>
      <c r="CP19" s="116" t="str">
        <f>Year!AE20</f>
        <v>-</v>
      </c>
      <c r="CQ19" s="116" t="str">
        <f>Year!AF20</f>
        <v>-</v>
      </c>
      <c r="CR19" s="116" t="str">
        <f>Year!AG20</f>
        <v>-</v>
      </c>
      <c r="CS19" s="116" t="str">
        <f>Year!AH20</f>
        <v>-</v>
      </c>
      <c r="CT19" s="116" t="str">
        <f>Year!AI20</f>
        <v>-</v>
      </c>
      <c r="CU19" s="116" t="str">
        <f>Year!AJ20</f>
        <v>-</v>
      </c>
      <c r="CV19" s="116" t="str">
        <f>Year!AK20</f>
        <v>-</v>
      </c>
      <c r="CW19" s="118">
        <f>Year!B25</f>
        <v>23</v>
      </c>
      <c r="CX19" s="118" t="str">
        <f>Year!C25</f>
        <v>-</v>
      </c>
      <c r="CY19" s="116" t="str">
        <f>Year!O25</f>
        <v>-</v>
      </c>
      <c r="CZ19" s="116" t="str">
        <f>Year!P25</f>
        <v>-</v>
      </c>
      <c r="DA19" s="116" t="str">
        <f>Year!Q25</f>
        <v>-</v>
      </c>
      <c r="DB19" s="116" t="str">
        <f>Year!R25</f>
        <v>-</v>
      </c>
      <c r="DC19" s="116" t="str">
        <f>Year!S25</f>
        <v>-</v>
      </c>
      <c r="DD19" s="116" t="str">
        <f>Year!T25</f>
        <v>-</v>
      </c>
      <c r="DE19" s="116" t="str">
        <f>Year!U25</f>
        <v>-</v>
      </c>
      <c r="DF19" s="116" t="str">
        <f>Year!V25</f>
        <v>-</v>
      </c>
      <c r="DG19" s="116" t="str">
        <f>Year!W25</f>
        <v>-</v>
      </c>
      <c r="DH19" s="116" t="str">
        <f>Year!X25</f>
        <v>-</v>
      </c>
      <c r="DI19" s="116" t="str">
        <f>Year!Y25</f>
        <v>-</v>
      </c>
      <c r="DJ19" s="116" t="str">
        <f>Year!Z25</f>
        <v>-</v>
      </c>
      <c r="DK19" s="116" t="str">
        <f>Year!AA25</f>
        <v>-</v>
      </c>
      <c r="DL19" s="116" t="str">
        <f>Year!AB25</f>
        <v>-</v>
      </c>
      <c r="DM19" s="116" t="str">
        <f>Year!AC25</f>
        <v>-</v>
      </c>
      <c r="DN19" s="116" t="str">
        <f>Year!AD25</f>
        <v>-</v>
      </c>
      <c r="DO19" s="116" t="str">
        <f>Year!AE25</f>
        <v>-</v>
      </c>
      <c r="DP19" s="116" t="str">
        <f>Year!AF25</f>
        <v>-</v>
      </c>
      <c r="DQ19" s="116" t="str">
        <f>Year!AG25</f>
        <v>-</v>
      </c>
      <c r="DR19" s="116" t="str">
        <f>Year!AH25</f>
        <v>-</v>
      </c>
      <c r="DS19" s="116" t="str">
        <f>Year!AI25</f>
        <v>-</v>
      </c>
      <c r="DT19" s="116" t="str">
        <f>Year!AJ25</f>
        <v>-</v>
      </c>
      <c r="DU19" s="116" t="str">
        <f>Year!AK25</f>
        <v>-</v>
      </c>
      <c r="DV19" s="118">
        <f>Year!B30</f>
        <v>28</v>
      </c>
      <c r="DW19" s="118" t="str">
        <f>Year!C30</f>
        <v>-</v>
      </c>
      <c r="DX19" s="116" t="str">
        <f>Year!O30</f>
        <v>-</v>
      </c>
      <c r="DY19" s="116" t="str">
        <f>Year!P30</f>
        <v>-</v>
      </c>
      <c r="DZ19" s="116" t="str">
        <f>Year!Q30</f>
        <v>-</v>
      </c>
      <c r="EA19" s="116" t="str">
        <f>Year!R30</f>
        <v>-</v>
      </c>
      <c r="EB19" s="116" t="str">
        <f>Year!S30</f>
        <v>-</v>
      </c>
      <c r="EC19" s="116" t="str">
        <f>Year!T30</f>
        <v>-</v>
      </c>
      <c r="ED19" s="116" t="str">
        <f>Year!U30</f>
        <v>-</v>
      </c>
      <c r="EE19" s="116" t="str">
        <f>Year!V30</f>
        <v>-</v>
      </c>
      <c r="EF19" s="116" t="str">
        <f>Year!W30</f>
        <v>-</v>
      </c>
      <c r="EG19" s="116" t="str">
        <f>Year!X30</f>
        <v>-</v>
      </c>
      <c r="EH19" s="116" t="str">
        <f>Year!Y30</f>
        <v>-</v>
      </c>
      <c r="EI19" s="116" t="str">
        <f>Year!Z30</f>
        <v>-</v>
      </c>
      <c r="EJ19" s="116" t="str">
        <f>Year!AA30</f>
        <v>-</v>
      </c>
      <c r="EK19" s="116" t="str">
        <f>Year!AB30</f>
        <v>-</v>
      </c>
      <c r="EL19" s="116" t="str">
        <f>Year!AC30</f>
        <v>-</v>
      </c>
      <c r="EM19" s="116" t="str">
        <f>Year!AD30</f>
        <v>-</v>
      </c>
      <c r="EN19" s="116" t="str">
        <f>Year!AE30</f>
        <v>-</v>
      </c>
      <c r="EO19" s="116" t="str">
        <f>Year!AF30</f>
        <v>-</v>
      </c>
      <c r="EP19" s="116" t="str">
        <f>Year!AG30</f>
        <v>-</v>
      </c>
      <c r="EQ19" s="116" t="str">
        <f>Year!AH30</f>
        <v>-</v>
      </c>
      <c r="ER19" s="116" t="str">
        <f>Year!AI30</f>
        <v>-</v>
      </c>
      <c r="ES19" s="116" t="str">
        <f>Year!AJ30</f>
        <v>-</v>
      </c>
      <c r="ET19" s="116" t="str">
        <f>Year!AK30</f>
        <v>-</v>
      </c>
      <c r="EU19" s="118">
        <f>Year!B35</f>
        <v>33</v>
      </c>
      <c r="EV19" s="118" t="str">
        <f>Year!C35</f>
        <v>-</v>
      </c>
      <c r="EW19" s="116" t="str">
        <f>Year!O35</f>
        <v>-</v>
      </c>
      <c r="EX19" s="116" t="str">
        <f>Year!P35</f>
        <v>-</v>
      </c>
      <c r="EY19" s="116" t="str">
        <f>Year!Q35</f>
        <v>-</v>
      </c>
      <c r="EZ19" s="116" t="str">
        <f>Year!R35</f>
        <v>-</v>
      </c>
      <c r="FA19" s="116" t="str">
        <f>Year!S35</f>
        <v>-</v>
      </c>
      <c r="FB19" s="116" t="str">
        <f>Year!T35</f>
        <v>-</v>
      </c>
      <c r="FC19" s="116" t="str">
        <f>Year!U35</f>
        <v>-</v>
      </c>
      <c r="FD19" s="116" t="str">
        <f>Year!V35</f>
        <v>-</v>
      </c>
      <c r="FE19" s="116" t="str">
        <f>Year!W35</f>
        <v>-</v>
      </c>
      <c r="FF19" s="116" t="str">
        <f>Year!X35</f>
        <v>-</v>
      </c>
      <c r="FG19" s="116" t="str">
        <f>Year!Y35</f>
        <v>-</v>
      </c>
      <c r="FH19" s="116" t="str">
        <f>Year!Z35</f>
        <v>-</v>
      </c>
      <c r="FI19" s="116" t="str">
        <f>Year!AA35</f>
        <v>-</v>
      </c>
      <c r="FJ19" s="116" t="str">
        <f>Year!AB35</f>
        <v>-</v>
      </c>
      <c r="FK19" s="116" t="str">
        <f>Year!AC35</f>
        <v>-</v>
      </c>
      <c r="FL19" s="116" t="str">
        <f>Year!AD35</f>
        <v>-</v>
      </c>
      <c r="FM19" s="116" t="str">
        <f>Year!AE35</f>
        <v>-</v>
      </c>
      <c r="FN19" s="116" t="str">
        <f>Year!AF35</f>
        <v>-</v>
      </c>
      <c r="FO19" s="116" t="str">
        <f>Year!AG35</f>
        <v>-</v>
      </c>
      <c r="FP19" s="116" t="str">
        <f>Year!AH35</f>
        <v>-</v>
      </c>
      <c r="FQ19" s="116" t="str">
        <f>Year!AI35</f>
        <v>-</v>
      </c>
      <c r="FR19" s="116" t="str">
        <f>Year!AJ35</f>
        <v>-</v>
      </c>
      <c r="FS19" s="116" t="str">
        <f>Year!AK35</f>
        <v>-</v>
      </c>
      <c r="FT19" s="118" t="e">
        <f>Year!#REF!</f>
        <v>#REF!</v>
      </c>
      <c r="FU19" s="118" t="e">
        <f>Year!#REF!</f>
        <v>#REF!</v>
      </c>
      <c r="FV19" s="116" t="str">
        <f>Year!O40</f>
        <v>-</v>
      </c>
      <c r="FW19" s="116" t="str">
        <f>Year!P40</f>
        <v>-</v>
      </c>
      <c r="FX19" s="116" t="str">
        <f>Year!Q40</f>
        <v>-</v>
      </c>
      <c r="FY19" s="116" t="str">
        <f>Year!R40</f>
        <v>-</v>
      </c>
      <c r="FZ19" s="116" t="str">
        <f>Year!S40</f>
        <v>-</v>
      </c>
      <c r="GA19" s="116" t="str">
        <f>Year!T40</f>
        <v>-</v>
      </c>
      <c r="GB19" s="116" t="str">
        <f>Year!U40</f>
        <v>-</v>
      </c>
      <c r="GC19" s="116" t="str">
        <f>Year!V40</f>
        <v>-</v>
      </c>
      <c r="GD19" s="116" t="str">
        <f>Year!W40</f>
        <v>-</v>
      </c>
      <c r="GE19" s="116" t="str">
        <f>Year!X40</f>
        <v>-</v>
      </c>
      <c r="GF19" s="116" t="str">
        <f>Year!Y40</f>
        <v>-</v>
      </c>
      <c r="GG19" s="116" t="str">
        <f>Year!Z40</f>
        <v>-</v>
      </c>
      <c r="GH19" s="116" t="str">
        <f>Year!AA40</f>
        <v>-</v>
      </c>
      <c r="GI19" s="116" t="str">
        <f>Year!AB40</f>
        <v>-</v>
      </c>
      <c r="GJ19" s="116" t="str">
        <f>Year!AC40</f>
        <v>-</v>
      </c>
      <c r="GK19" s="116" t="str">
        <f>Year!AD40</f>
        <v>-</v>
      </c>
      <c r="GL19" s="116" t="str">
        <f>Year!AE40</f>
        <v>-</v>
      </c>
      <c r="GM19" s="116" t="str">
        <f>Year!AF40</f>
        <v>-</v>
      </c>
      <c r="GN19" s="116" t="str">
        <f>Year!AG40</f>
        <v>-</v>
      </c>
      <c r="GO19" s="116" t="str">
        <f>Year!AH40</f>
        <v>-</v>
      </c>
      <c r="GP19" s="116" t="str">
        <f>Year!AI40</f>
        <v>-</v>
      </c>
      <c r="GQ19" s="116" t="str">
        <f>Year!AJ40</f>
        <v>-</v>
      </c>
      <c r="GR19" s="116" t="str">
        <f>Year!AK40</f>
        <v>-</v>
      </c>
    </row>
    <row r="20" spans="1:200" ht="13.5" customHeight="1" x14ac:dyDescent="0.25">
      <c r="A20" s="146" t="str">
        <f>Instructions!C17</f>
        <v xml:space="preserve">Above are April’s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 t="str">
        <f>Instructions!C17</f>
        <v xml:space="preserve">Above are April’s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 t="str">
        <f>Instructions!C17</f>
        <v xml:space="preserve">Above are April’s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 t="str">
        <f>Instructions!C17</f>
        <v xml:space="preserve">Above are April’s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 t="str">
        <f>Instructions!C17</f>
        <v xml:space="preserve">Above are April’s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 t="str">
        <f>Instructions!C17</f>
        <v xml:space="preserve">Above are April’s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6"/>
      <c r="EO20" s="146"/>
      <c r="EP20" s="146"/>
      <c r="EQ20" s="146"/>
      <c r="ER20" s="146"/>
      <c r="ES20" s="146"/>
      <c r="ET20" s="146"/>
      <c r="EU20" s="146" t="str">
        <f>Instructions!C17</f>
        <v xml:space="preserve">Above are April’s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  <c r="FF20" s="146"/>
      <c r="FG20" s="146"/>
      <c r="FH20" s="146"/>
      <c r="FI20" s="146"/>
      <c r="FJ20" s="146"/>
      <c r="FK20" s="146"/>
      <c r="FL20" s="146"/>
      <c r="FM20" s="146"/>
      <c r="FN20" s="146"/>
      <c r="FO20" s="146"/>
      <c r="FP20" s="146"/>
      <c r="FQ20" s="146"/>
      <c r="FR20" s="146"/>
      <c r="FS20" s="146"/>
      <c r="FT20" s="146" t="str">
        <f>Instructions!C17</f>
        <v xml:space="preserve">Above are April’s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FU20" s="146"/>
      <c r="FV20" s="146"/>
      <c r="FW20" s="146"/>
      <c r="FX20" s="146"/>
      <c r="FY20" s="146"/>
      <c r="FZ20" s="146"/>
      <c r="GA20" s="146"/>
      <c r="GB20" s="146"/>
      <c r="GC20" s="146"/>
      <c r="GD20" s="146"/>
      <c r="GE20" s="146"/>
      <c r="GF20" s="146"/>
      <c r="GG20" s="146"/>
      <c r="GH20" s="146"/>
      <c r="GI20" s="146"/>
      <c r="GJ20" s="146"/>
      <c r="GK20" s="146"/>
      <c r="GL20" s="146"/>
      <c r="GM20" s="146"/>
      <c r="GN20" s="146"/>
      <c r="GO20" s="146"/>
      <c r="GP20" s="146"/>
      <c r="GQ20" s="146"/>
      <c r="GR20" s="146"/>
    </row>
    <row r="21" spans="1:200" ht="13.5" customHeight="1" x14ac:dyDescent="0.25">
      <c r="A21" s="14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  <c r="FF21" s="147"/>
      <c r="FG21" s="147"/>
      <c r="FH21" s="147"/>
      <c r="FI21" s="147"/>
      <c r="FJ21" s="147"/>
      <c r="FK21" s="147"/>
      <c r="FL21" s="147"/>
      <c r="FM21" s="147"/>
      <c r="FN21" s="147"/>
      <c r="FO21" s="147"/>
      <c r="FP21" s="147"/>
      <c r="FQ21" s="147"/>
      <c r="FR21" s="147"/>
      <c r="FS21" s="147"/>
      <c r="FT21" s="147"/>
      <c r="FU21" s="147"/>
      <c r="FV21" s="147"/>
      <c r="FW21" s="147"/>
      <c r="FX21" s="147"/>
      <c r="FY21" s="147"/>
      <c r="FZ21" s="147"/>
      <c r="GA21" s="147"/>
      <c r="GB21" s="147"/>
      <c r="GC21" s="147"/>
      <c r="GD21" s="147"/>
      <c r="GE21" s="147"/>
      <c r="GF21" s="147"/>
      <c r="GG21" s="147"/>
      <c r="GH21" s="147"/>
      <c r="GI21" s="147"/>
      <c r="GJ21" s="147"/>
      <c r="GK21" s="147"/>
      <c r="GL21" s="147"/>
      <c r="GM21" s="147"/>
      <c r="GN21" s="147"/>
      <c r="GO21" s="147"/>
      <c r="GP21" s="147"/>
      <c r="GQ21" s="147"/>
      <c r="GR21" s="147"/>
    </row>
    <row r="22" spans="1:200" ht="13.5" customHeight="1" x14ac:dyDescent="0.25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  <c r="GM22" s="147"/>
      <c r="GN22" s="147"/>
      <c r="GO22" s="147"/>
      <c r="GP22" s="147"/>
      <c r="GQ22" s="147"/>
      <c r="GR22" s="147"/>
    </row>
    <row r="23" spans="1:200" ht="13.5" customHeight="1" x14ac:dyDescent="0.25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  <c r="GM23" s="147"/>
      <c r="GN23" s="147"/>
      <c r="GO23" s="147"/>
      <c r="GP23" s="147"/>
      <c r="GQ23" s="147"/>
      <c r="GR23" s="147"/>
    </row>
    <row r="24" spans="1:200" ht="13.5" customHeight="1" x14ac:dyDescent="0.25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  <c r="FF24" s="147"/>
      <c r="FG24" s="147"/>
      <c r="FH24" s="147"/>
      <c r="FI24" s="147"/>
      <c r="FJ24" s="147"/>
      <c r="FK24" s="147"/>
      <c r="FL24" s="147"/>
      <c r="FM24" s="147"/>
      <c r="FN24" s="147"/>
      <c r="FO24" s="147"/>
      <c r="FP24" s="147"/>
      <c r="FQ24" s="147"/>
      <c r="FR24" s="147"/>
      <c r="FS24" s="147"/>
      <c r="FT24" s="147"/>
      <c r="FU24" s="147"/>
      <c r="FV24" s="147"/>
      <c r="FW24" s="147"/>
      <c r="FX24" s="147"/>
      <c r="FY24" s="147"/>
      <c r="FZ24" s="147"/>
      <c r="GA24" s="147"/>
      <c r="GB24" s="147"/>
      <c r="GC24" s="147"/>
      <c r="GD24" s="147"/>
      <c r="GE24" s="147"/>
      <c r="GF24" s="147"/>
      <c r="GG24" s="147"/>
      <c r="GH24" s="147"/>
      <c r="GI24" s="147"/>
      <c r="GJ24" s="147"/>
      <c r="GK24" s="147"/>
      <c r="GL24" s="147"/>
      <c r="GM24" s="147"/>
      <c r="GN24" s="147"/>
      <c r="GO24" s="147"/>
      <c r="GP24" s="147"/>
      <c r="GQ24" s="147"/>
      <c r="GR24" s="147"/>
    </row>
    <row r="25" spans="1:200" s="110" customFormat="1" ht="27.75" customHeight="1" x14ac:dyDescent="0.25">
      <c r="A25" s="145" t="s">
        <v>25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 t="s">
        <v>25</v>
      </c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 t="s">
        <v>25</v>
      </c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 t="s">
        <v>25</v>
      </c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 t="s">
        <v>25</v>
      </c>
      <c r="CX25" s="145"/>
      <c r="CY25" s="145"/>
      <c r="CZ25" s="145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5"/>
      <c r="DM25" s="145"/>
      <c r="DN25" s="145"/>
      <c r="DO25" s="145"/>
      <c r="DP25" s="145"/>
      <c r="DQ25" s="145"/>
      <c r="DR25" s="145"/>
      <c r="DS25" s="145"/>
      <c r="DT25" s="145"/>
      <c r="DU25" s="145"/>
      <c r="DV25" s="145" t="s">
        <v>25</v>
      </c>
      <c r="DW25" s="145"/>
      <c r="DX25" s="145"/>
      <c r="DY25" s="145"/>
      <c r="DZ25" s="145"/>
      <c r="EA25" s="145"/>
      <c r="EB25" s="145"/>
      <c r="EC25" s="145"/>
      <c r="ED25" s="145"/>
      <c r="EE25" s="145"/>
      <c r="EF25" s="145"/>
      <c r="EG25" s="145"/>
      <c r="EH25" s="145"/>
      <c r="EI25" s="145"/>
      <c r="EJ25" s="145"/>
      <c r="EK25" s="145"/>
      <c r="EL25" s="145"/>
      <c r="EM25" s="145"/>
      <c r="EN25" s="145"/>
      <c r="EO25" s="145"/>
      <c r="EP25" s="145"/>
      <c r="EQ25" s="145"/>
      <c r="ER25" s="145"/>
      <c r="ES25" s="145"/>
      <c r="ET25" s="145"/>
      <c r="EU25" s="145" t="s">
        <v>25</v>
      </c>
      <c r="EV25" s="145"/>
      <c r="EW25" s="145"/>
      <c r="EX25" s="145"/>
      <c r="EY25" s="145"/>
      <c r="EZ25" s="145"/>
      <c r="FA25" s="145"/>
      <c r="FB25" s="145"/>
      <c r="FC25" s="145"/>
      <c r="FD25" s="145"/>
      <c r="FE25" s="145"/>
      <c r="FF25" s="145"/>
      <c r="FG25" s="145"/>
      <c r="FH25" s="145"/>
      <c r="FI25" s="145"/>
      <c r="FJ25" s="145"/>
      <c r="FK25" s="145"/>
      <c r="FL25" s="145"/>
      <c r="FM25" s="145"/>
      <c r="FN25" s="145"/>
      <c r="FO25" s="145"/>
      <c r="FP25" s="145"/>
      <c r="FQ25" s="145"/>
      <c r="FR25" s="145"/>
      <c r="FS25" s="145"/>
      <c r="FT25" s="145" t="s">
        <v>25</v>
      </c>
      <c r="FU25" s="145"/>
      <c r="FV25" s="145"/>
      <c r="FW25" s="145"/>
      <c r="FX25" s="145"/>
      <c r="FY25" s="145"/>
      <c r="FZ25" s="145"/>
      <c r="GA25" s="145"/>
      <c r="GB25" s="145"/>
      <c r="GC25" s="145"/>
      <c r="GD25" s="145"/>
      <c r="GE25" s="145"/>
      <c r="GF25" s="145"/>
      <c r="GG25" s="145"/>
      <c r="GH25" s="145"/>
      <c r="GI25" s="145"/>
      <c r="GJ25" s="145"/>
      <c r="GK25" s="145"/>
      <c r="GL25" s="145"/>
      <c r="GM25" s="145"/>
      <c r="GN25" s="145"/>
      <c r="GO25" s="145"/>
      <c r="GP25" s="145"/>
      <c r="GQ25" s="145"/>
      <c r="GR25" s="145"/>
    </row>
    <row r="26" spans="1:200" s="120" customFormat="1" ht="42" customHeight="1" x14ac:dyDescent="0.25">
      <c r="A26" s="111"/>
      <c r="B26" s="112"/>
      <c r="C26" s="113">
        <f>Year!O2</f>
        <v>41365</v>
      </c>
      <c r="D26" s="113">
        <f>Year!P2</f>
        <v>41366</v>
      </c>
      <c r="E26" s="113">
        <f>Year!Q2</f>
        <v>41367</v>
      </c>
      <c r="F26" s="113">
        <f>Year!R2</f>
        <v>41368</v>
      </c>
      <c r="G26" s="113">
        <f>Year!S2</f>
        <v>41736</v>
      </c>
      <c r="H26" s="113">
        <f>Year!T2</f>
        <v>41372</v>
      </c>
      <c r="I26" s="113">
        <f>Year!U2</f>
        <v>41373</v>
      </c>
      <c r="J26" s="113">
        <f>Year!V2</f>
        <v>41374</v>
      </c>
      <c r="K26" s="113">
        <f>Year!W2</f>
        <v>41375</v>
      </c>
      <c r="L26" s="113">
        <f>Year!X2</f>
        <v>41743</v>
      </c>
      <c r="M26" s="113">
        <f>Year!Y2</f>
        <v>41379</v>
      </c>
      <c r="N26" s="113">
        <f>Year!Z2</f>
        <v>41380</v>
      </c>
      <c r="O26" s="113">
        <f>Year!AA2</f>
        <v>41381</v>
      </c>
      <c r="P26" s="113">
        <f>Year!AB2</f>
        <v>41382</v>
      </c>
      <c r="Q26" s="113">
        <f>Year!AC2</f>
        <v>41750</v>
      </c>
      <c r="R26" s="113">
        <f>Year!AD2</f>
        <v>41386</v>
      </c>
      <c r="S26" s="113">
        <f>Year!AE2</f>
        <v>41387</v>
      </c>
      <c r="T26" s="113">
        <f>Year!AF2</f>
        <v>41388</v>
      </c>
      <c r="U26" s="113">
        <f>Year!AG2</f>
        <v>41389</v>
      </c>
      <c r="V26" s="113">
        <f>Year!AH2</f>
        <v>41757</v>
      </c>
      <c r="W26" s="113">
        <f>Year!AI2</f>
        <v>41758</v>
      </c>
      <c r="X26" s="113">
        <f>Year!AJ2</f>
        <v>41759</v>
      </c>
      <c r="Y26" s="113" t="str">
        <f>Year!AK2</f>
        <v>-</v>
      </c>
      <c r="Z26" s="111"/>
      <c r="AA26" s="112"/>
      <c r="AB26" s="113">
        <f>Year!O2</f>
        <v>41365</v>
      </c>
      <c r="AC26" s="113">
        <f>Year!P2</f>
        <v>41366</v>
      </c>
      <c r="AD26" s="113">
        <f>Year!Q2</f>
        <v>41367</v>
      </c>
      <c r="AE26" s="113">
        <f>Year!R2</f>
        <v>41368</v>
      </c>
      <c r="AF26" s="113">
        <f>Year!S2</f>
        <v>41736</v>
      </c>
      <c r="AG26" s="113">
        <f>Year!T2</f>
        <v>41372</v>
      </c>
      <c r="AH26" s="113">
        <f>Year!U2</f>
        <v>41373</v>
      </c>
      <c r="AI26" s="113">
        <f>Year!V2</f>
        <v>41374</v>
      </c>
      <c r="AJ26" s="113">
        <f>Year!W2</f>
        <v>41375</v>
      </c>
      <c r="AK26" s="113">
        <f>Year!X2</f>
        <v>41743</v>
      </c>
      <c r="AL26" s="113">
        <f>Year!Y2</f>
        <v>41379</v>
      </c>
      <c r="AM26" s="113">
        <f>Year!Z2</f>
        <v>41380</v>
      </c>
      <c r="AN26" s="113">
        <f>Year!AA2</f>
        <v>41381</v>
      </c>
      <c r="AO26" s="113">
        <f>Year!AB2</f>
        <v>41382</v>
      </c>
      <c r="AP26" s="113">
        <f>Year!AC2</f>
        <v>41750</v>
      </c>
      <c r="AQ26" s="113">
        <f>Year!AD2</f>
        <v>41386</v>
      </c>
      <c r="AR26" s="113">
        <f>Year!AE2</f>
        <v>41387</v>
      </c>
      <c r="AS26" s="113">
        <f>Year!AF2</f>
        <v>41388</v>
      </c>
      <c r="AT26" s="113">
        <f>Year!AG2</f>
        <v>41389</v>
      </c>
      <c r="AU26" s="113">
        <f>Year!AH2</f>
        <v>41757</v>
      </c>
      <c r="AV26" s="113">
        <f>Year!AI2</f>
        <v>41758</v>
      </c>
      <c r="AW26" s="113">
        <f>Year!AJ2</f>
        <v>41759</v>
      </c>
      <c r="AX26" s="113" t="str">
        <f>Year!AK2</f>
        <v>-</v>
      </c>
      <c r="AY26" s="111"/>
      <c r="AZ26" s="112"/>
      <c r="BA26" s="113">
        <f>Year!O2</f>
        <v>41365</v>
      </c>
      <c r="BB26" s="113">
        <f>Year!P2</f>
        <v>41366</v>
      </c>
      <c r="BC26" s="113">
        <f>Year!Q2</f>
        <v>41367</v>
      </c>
      <c r="BD26" s="113">
        <f>Year!R2</f>
        <v>41368</v>
      </c>
      <c r="BE26" s="113">
        <f>Year!S2</f>
        <v>41736</v>
      </c>
      <c r="BF26" s="113">
        <f>Year!T2</f>
        <v>41372</v>
      </c>
      <c r="BG26" s="113">
        <f>Year!U2</f>
        <v>41373</v>
      </c>
      <c r="BH26" s="113">
        <f>Year!V2</f>
        <v>41374</v>
      </c>
      <c r="BI26" s="113">
        <f>Year!W2</f>
        <v>41375</v>
      </c>
      <c r="BJ26" s="113">
        <f>Year!X2</f>
        <v>41743</v>
      </c>
      <c r="BK26" s="113">
        <f>Year!Y2</f>
        <v>41379</v>
      </c>
      <c r="BL26" s="113">
        <f>Year!Z2</f>
        <v>41380</v>
      </c>
      <c r="BM26" s="113">
        <f>Year!AA2</f>
        <v>41381</v>
      </c>
      <c r="BN26" s="113">
        <f>Year!AB2</f>
        <v>41382</v>
      </c>
      <c r="BO26" s="113">
        <f>Year!AC2</f>
        <v>41750</v>
      </c>
      <c r="BP26" s="113">
        <f>Year!AD2</f>
        <v>41386</v>
      </c>
      <c r="BQ26" s="113">
        <f>Year!AE2</f>
        <v>41387</v>
      </c>
      <c r="BR26" s="113">
        <f>Year!AF2</f>
        <v>41388</v>
      </c>
      <c r="BS26" s="113">
        <f>Year!AG2</f>
        <v>41389</v>
      </c>
      <c r="BT26" s="113">
        <f>Year!AH2</f>
        <v>41757</v>
      </c>
      <c r="BU26" s="113">
        <f>Year!AI2</f>
        <v>41758</v>
      </c>
      <c r="BV26" s="113">
        <f>Year!AJ2</f>
        <v>41759</v>
      </c>
      <c r="BW26" s="113" t="str">
        <f>Year!AK2</f>
        <v>-</v>
      </c>
      <c r="BX26" s="111"/>
      <c r="BY26" s="112"/>
      <c r="BZ26" s="113">
        <f>Year!O2</f>
        <v>41365</v>
      </c>
      <c r="CA26" s="113">
        <f>Year!P2</f>
        <v>41366</v>
      </c>
      <c r="CB26" s="113">
        <f>Year!Q2</f>
        <v>41367</v>
      </c>
      <c r="CC26" s="113">
        <f>Year!R2</f>
        <v>41368</v>
      </c>
      <c r="CD26" s="113">
        <f>Year!S2</f>
        <v>41736</v>
      </c>
      <c r="CE26" s="113">
        <f>Year!T2</f>
        <v>41372</v>
      </c>
      <c r="CF26" s="113">
        <f>Year!U2</f>
        <v>41373</v>
      </c>
      <c r="CG26" s="113">
        <f>Year!V2</f>
        <v>41374</v>
      </c>
      <c r="CH26" s="113">
        <f>Year!W2</f>
        <v>41375</v>
      </c>
      <c r="CI26" s="113">
        <f>Year!X2</f>
        <v>41743</v>
      </c>
      <c r="CJ26" s="113">
        <f>Year!Y2</f>
        <v>41379</v>
      </c>
      <c r="CK26" s="113">
        <f>Year!Z2</f>
        <v>41380</v>
      </c>
      <c r="CL26" s="113">
        <f>Year!AA2</f>
        <v>41381</v>
      </c>
      <c r="CM26" s="113">
        <f>Year!AB2</f>
        <v>41382</v>
      </c>
      <c r="CN26" s="113">
        <f>Year!AC2</f>
        <v>41750</v>
      </c>
      <c r="CO26" s="113">
        <f>Year!AD2</f>
        <v>41386</v>
      </c>
      <c r="CP26" s="113">
        <f>Year!AE2</f>
        <v>41387</v>
      </c>
      <c r="CQ26" s="113">
        <f>Year!AF2</f>
        <v>41388</v>
      </c>
      <c r="CR26" s="113">
        <f>Year!AG2</f>
        <v>41389</v>
      </c>
      <c r="CS26" s="113">
        <f>Year!AH2</f>
        <v>41757</v>
      </c>
      <c r="CT26" s="113">
        <f>Year!AI2</f>
        <v>41758</v>
      </c>
      <c r="CU26" s="113">
        <f>Year!AJ2</f>
        <v>41759</v>
      </c>
      <c r="CV26" s="113" t="str">
        <f>Year!AK2</f>
        <v>-</v>
      </c>
      <c r="CW26" s="111"/>
      <c r="CX26" s="112"/>
      <c r="CY26" s="113">
        <f>Year!O2</f>
        <v>41365</v>
      </c>
      <c r="CZ26" s="113">
        <f>Year!P2</f>
        <v>41366</v>
      </c>
      <c r="DA26" s="113">
        <f>Year!Q2</f>
        <v>41367</v>
      </c>
      <c r="DB26" s="113">
        <f>Year!R2</f>
        <v>41368</v>
      </c>
      <c r="DC26" s="113">
        <f>Year!S2</f>
        <v>41736</v>
      </c>
      <c r="DD26" s="113">
        <f>Year!T2</f>
        <v>41372</v>
      </c>
      <c r="DE26" s="113">
        <f>Year!U2</f>
        <v>41373</v>
      </c>
      <c r="DF26" s="113">
        <f>Year!V2</f>
        <v>41374</v>
      </c>
      <c r="DG26" s="113">
        <f>Year!W2</f>
        <v>41375</v>
      </c>
      <c r="DH26" s="113">
        <f>Year!X2</f>
        <v>41743</v>
      </c>
      <c r="DI26" s="113">
        <f>Year!Y2</f>
        <v>41379</v>
      </c>
      <c r="DJ26" s="113">
        <f>Year!Z2</f>
        <v>41380</v>
      </c>
      <c r="DK26" s="113">
        <f>Year!AA2</f>
        <v>41381</v>
      </c>
      <c r="DL26" s="113">
        <f>Year!AB2</f>
        <v>41382</v>
      </c>
      <c r="DM26" s="113">
        <f>Year!AC2</f>
        <v>41750</v>
      </c>
      <c r="DN26" s="113">
        <f>Year!AD2</f>
        <v>41386</v>
      </c>
      <c r="DO26" s="113">
        <f>Year!AE2</f>
        <v>41387</v>
      </c>
      <c r="DP26" s="113">
        <f>Year!AF2</f>
        <v>41388</v>
      </c>
      <c r="DQ26" s="113">
        <f>Year!AG2</f>
        <v>41389</v>
      </c>
      <c r="DR26" s="113">
        <f>Year!AH2</f>
        <v>41757</v>
      </c>
      <c r="DS26" s="113">
        <f>Year!AI2</f>
        <v>41758</v>
      </c>
      <c r="DT26" s="113">
        <f>Year!AJ2</f>
        <v>41759</v>
      </c>
      <c r="DU26" s="113" t="str">
        <f>Year!AK2</f>
        <v>-</v>
      </c>
      <c r="DV26" s="111"/>
      <c r="DW26" s="112"/>
      <c r="DX26" s="113">
        <f>Year!O2</f>
        <v>41365</v>
      </c>
      <c r="DY26" s="113">
        <f>Year!P2</f>
        <v>41366</v>
      </c>
      <c r="DZ26" s="113">
        <f>Year!Q2</f>
        <v>41367</v>
      </c>
      <c r="EA26" s="113">
        <f>Year!R2</f>
        <v>41368</v>
      </c>
      <c r="EB26" s="113">
        <f>Year!S2</f>
        <v>41736</v>
      </c>
      <c r="EC26" s="113">
        <f>Year!T2</f>
        <v>41372</v>
      </c>
      <c r="ED26" s="113">
        <f>Year!U2</f>
        <v>41373</v>
      </c>
      <c r="EE26" s="113">
        <f>Year!V2</f>
        <v>41374</v>
      </c>
      <c r="EF26" s="113">
        <f>Year!W2</f>
        <v>41375</v>
      </c>
      <c r="EG26" s="113">
        <f>Year!X2</f>
        <v>41743</v>
      </c>
      <c r="EH26" s="113">
        <f>Year!Y2</f>
        <v>41379</v>
      </c>
      <c r="EI26" s="113">
        <f>Year!Z2</f>
        <v>41380</v>
      </c>
      <c r="EJ26" s="113">
        <f>Year!AA2</f>
        <v>41381</v>
      </c>
      <c r="EK26" s="113">
        <f>Year!AB2</f>
        <v>41382</v>
      </c>
      <c r="EL26" s="113">
        <f>Year!AC2</f>
        <v>41750</v>
      </c>
      <c r="EM26" s="113">
        <f>Year!AD2</f>
        <v>41386</v>
      </c>
      <c r="EN26" s="113">
        <f>Year!AE2</f>
        <v>41387</v>
      </c>
      <c r="EO26" s="113">
        <f>Year!AF2</f>
        <v>41388</v>
      </c>
      <c r="EP26" s="113">
        <f>Year!AG2</f>
        <v>41389</v>
      </c>
      <c r="EQ26" s="113">
        <f>Year!AH2</f>
        <v>41757</v>
      </c>
      <c r="ER26" s="113">
        <f>Year!AI2</f>
        <v>41758</v>
      </c>
      <c r="ES26" s="113">
        <f>Year!AJ2</f>
        <v>41759</v>
      </c>
      <c r="ET26" s="113" t="str">
        <f>Year!AK2</f>
        <v>-</v>
      </c>
      <c r="EU26" s="111"/>
      <c r="EV26" s="112"/>
      <c r="EW26" s="113">
        <f>Year!O2</f>
        <v>41365</v>
      </c>
      <c r="EX26" s="113">
        <f>Year!P2</f>
        <v>41366</v>
      </c>
      <c r="EY26" s="113">
        <f>Year!Q2</f>
        <v>41367</v>
      </c>
      <c r="EZ26" s="113">
        <f>Year!R2</f>
        <v>41368</v>
      </c>
      <c r="FA26" s="113">
        <f>Year!S2</f>
        <v>41736</v>
      </c>
      <c r="FB26" s="113">
        <f>Year!T2</f>
        <v>41372</v>
      </c>
      <c r="FC26" s="113">
        <f>Year!U2</f>
        <v>41373</v>
      </c>
      <c r="FD26" s="113">
        <f>Year!V2</f>
        <v>41374</v>
      </c>
      <c r="FE26" s="113">
        <f>Year!W2</f>
        <v>41375</v>
      </c>
      <c r="FF26" s="113">
        <f>Year!X2</f>
        <v>41743</v>
      </c>
      <c r="FG26" s="113">
        <f>Year!Y2</f>
        <v>41379</v>
      </c>
      <c r="FH26" s="113">
        <f>Year!Z2</f>
        <v>41380</v>
      </c>
      <c r="FI26" s="113">
        <f>Year!AA2</f>
        <v>41381</v>
      </c>
      <c r="FJ26" s="113">
        <f>Year!AB2</f>
        <v>41382</v>
      </c>
      <c r="FK26" s="113">
        <f>Year!AC2</f>
        <v>41750</v>
      </c>
      <c r="FL26" s="113">
        <f>Year!AD2</f>
        <v>41386</v>
      </c>
      <c r="FM26" s="113">
        <f>Year!AE2</f>
        <v>41387</v>
      </c>
      <c r="FN26" s="113">
        <f>Year!AF2</f>
        <v>41388</v>
      </c>
      <c r="FO26" s="113">
        <f>Year!AG2</f>
        <v>41389</v>
      </c>
      <c r="FP26" s="113">
        <f>Year!AH2</f>
        <v>41757</v>
      </c>
      <c r="FQ26" s="113">
        <f>Year!AI2</f>
        <v>41758</v>
      </c>
      <c r="FR26" s="113">
        <f>Year!AJ2</f>
        <v>41759</v>
      </c>
      <c r="FS26" s="113" t="str">
        <f>Year!AK2</f>
        <v>-</v>
      </c>
      <c r="FT26" s="111"/>
      <c r="FU26" s="112"/>
      <c r="FV26" s="113">
        <f>Year!O2</f>
        <v>41365</v>
      </c>
      <c r="FW26" s="113">
        <f>Year!P2</f>
        <v>41366</v>
      </c>
      <c r="FX26" s="113">
        <f>Year!Q2</f>
        <v>41367</v>
      </c>
      <c r="FY26" s="113">
        <f>Year!R2</f>
        <v>41368</v>
      </c>
      <c r="FZ26" s="113">
        <f>Year!S2</f>
        <v>41736</v>
      </c>
      <c r="GA26" s="113">
        <f>Year!T2</f>
        <v>41372</v>
      </c>
      <c r="GB26" s="113">
        <f>Year!U2</f>
        <v>41373</v>
      </c>
      <c r="GC26" s="113">
        <f>Year!V2</f>
        <v>41374</v>
      </c>
      <c r="GD26" s="113">
        <f>Year!W2</f>
        <v>41375</v>
      </c>
      <c r="GE26" s="113">
        <f>Year!X2</f>
        <v>41743</v>
      </c>
      <c r="GF26" s="113">
        <f>Year!Y2</f>
        <v>41379</v>
      </c>
      <c r="GG26" s="113">
        <f>Year!Z2</f>
        <v>41380</v>
      </c>
      <c r="GH26" s="113">
        <f>Year!AA2</f>
        <v>41381</v>
      </c>
      <c r="GI26" s="113">
        <f>Year!AB2</f>
        <v>41382</v>
      </c>
      <c r="GJ26" s="113">
        <f>Year!AC2</f>
        <v>41750</v>
      </c>
      <c r="GK26" s="113">
        <f>Year!AD2</f>
        <v>41386</v>
      </c>
      <c r="GL26" s="113">
        <f>Year!AE2</f>
        <v>41387</v>
      </c>
      <c r="GM26" s="113">
        <f>Year!AF2</f>
        <v>41388</v>
      </c>
      <c r="GN26" s="113">
        <f>Year!AG2</f>
        <v>41389</v>
      </c>
      <c r="GO26" s="113">
        <f>Year!AH2</f>
        <v>41757</v>
      </c>
      <c r="GP26" s="113">
        <f>Year!AI2</f>
        <v>41758</v>
      </c>
      <c r="GQ26" s="113">
        <f>Year!AJ2</f>
        <v>41759</v>
      </c>
      <c r="GR26" s="113" t="str">
        <f>Year!AK2</f>
        <v>-</v>
      </c>
    </row>
    <row r="27" spans="1:200" ht="16.5" customHeight="1" x14ac:dyDescent="0.25">
      <c r="A27" s="116">
        <f>Year!B6</f>
        <v>4</v>
      </c>
      <c r="B27" s="116" t="str">
        <f>Year!C6</f>
        <v>-</v>
      </c>
      <c r="C27" s="116" t="str">
        <f>Year!O6</f>
        <v>-</v>
      </c>
      <c r="D27" s="116" t="str">
        <f>Year!P6</f>
        <v>-</v>
      </c>
      <c r="E27" s="116" t="str">
        <f>Year!Q6</f>
        <v>-</v>
      </c>
      <c r="F27" s="116" t="str">
        <f>Year!R6</f>
        <v>-</v>
      </c>
      <c r="G27" s="116" t="str">
        <f>Year!S6</f>
        <v>-</v>
      </c>
      <c r="H27" s="116" t="str">
        <f>Year!T6</f>
        <v>-</v>
      </c>
      <c r="I27" s="116" t="str">
        <f>Year!U6</f>
        <v>-</v>
      </c>
      <c r="J27" s="116" t="str">
        <f>Year!V6</f>
        <v>-</v>
      </c>
      <c r="K27" s="116" t="str">
        <f>Year!W6</f>
        <v>-</v>
      </c>
      <c r="L27" s="116" t="str">
        <f>Year!X6</f>
        <v>-</v>
      </c>
      <c r="M27" s="116" t="str">
        <f>Year!Y6</f>
        <v>-</v>
      </c>
      <c r="N27" s="116" t="str">
        <f>Year!Z6</f>
        <v>-</v>
      </c>
      <c r="O27" s="116" t="str">
        <f>Year!AA6</f>
        <v>-</v>
      </c>
      <c r="P27" s="116" t="str">
        <f>Year!AB6</f>
        <v>-</v>
      </c>
      <c r="Q27" s="116" t="str">
        <f>Year!AC6</f>
        <v>-</v>
      </c>
      <c r="R27" s="116" t="str">
        <f>Year!AD6</f>
        <v>-</v>
      </c>
      <c r="S27" s="116" t="str">
        <f>Year!AE6</f>
        <v>-</v>
      </c>
      <c r="T27" s="116" t="str">
        <f>Year!AF6</f>
        <v>-</v>
      </c>
      <c r="U27" s="116" t="str">
        <f>Year!AG6</f>
        <v>-</v>
      </c>
      <c r="V27" s="116" t="str">
        <f>Year!AH6</f>
        <v>-</v>
      </c>
      <c r="W27" s="116" t="str">
        <f>Year!AI6</f>
        <v>-</v>
      </c>
      <c r="X27" s="116" t="str">
        <f>Year!AJ6</f>
        <v>-</v>
      </c>
      <c r="Y27" s="116" t="str">
        <f>Year!AK6</f>
        <v>-</v>
      </c>
      <c r="Z27" s="118">
        <f>Year!B11</f>
        <v>9</v>
      </c>
      <c r="AA27" s="118" t="str">
        <f>Year!C11</f>
        <v>-</v>
      </c>
      <c r="AB27" s="116" t="str">
        <f>Year!O11</f>
        <v>-</v>
      </c>
      <c r="AC27" s="116" t="str">
        <f>Year!P11</f>
        <v>-</v>
      </c>
      <c r="AD27" s="116" t="str">
        <f>Year!Q11</f>
        <v>-</v>
      </c>
      <c r="AE27" s="116" t="str">
        <f>Year!R11</f>
        <v>-</v>
      </c>
      <c r="AF27" s="116" t="str">
        <f>Year!S11</f>
        <v>-</v>
      </c>
      <c r="AG27" s="116" t="str">
        <f>Year!T11</f>
        <v>-</v>
      </c>
      <c r="AH27" s="116" t="str">
        <f>Year!U11</f>
        <v>-</v>
      </c>
      <c r="AI27" s="116" t="str">
        <f>Year!V11</f>
        <v>-</v>
      </c>
      <c r="AJ27" s="116" t="str">
        <f>Year!W11</f>
        <v>-</v>
      </c>
      <c r="AK27" s="116" t="str">
        <f>Year!X11</f>
        <v>-</v>
      </c>
      <c r="AL27" s="116" t="str">
        <f>Year!Y11</f>
        <v>-</v>
      </c>
      <c r="AM27" s="116" t="str">
        <f>Year!Z11</f>
        <v>-</v>
      </c>
      <c r="AN27" s="116" t="str">
        <f>Year!AA11</f>
        <v>-</v>
      </c>
      <c r="AO27" s="116" t="str">
        <f>Year!AB11</f>
        <v>-</v>
      </c>
      <c r="AP27" s="116" t="str">
        <f>Year!AC11</f>
        <v>-</v>
      </c>
      <c r="AQ27" s="116" t="str">
        <f>Year!AD11</f>
        <v>-</v>
      </c>
      <c r="AR27" s="116" t="str">
        <f>Year!AE11</f>
        <v>-</v>
      </c>
      <c r="AS27" s="116" t="str">
        <f>Year!AF11</f>
        <v>-</v>
      </c>
      <c r="AT27" s="116" t="str">
        <f>Year!AG11</f>
        <v>-</v>
      </c>
      <c r="AU27" s="116" t="str">
        <f>Year!AH11</f>
        <v>-</v>
      </c>
      <c r="AV27" s="116" t="str">
        <f>Year!AI11</f>
        <v>-</v>
      </c>
      <c r="AW27" s="116" t="str">
        <f>Year!AJ11</f>
        <v>-</v>
      </c>
      <c r="AX27" s="116" t="str">
        <f>Year!AK11</f>
        <v>-</v>
      </c>
      <c r="AY27" s="118">
        <f>Year!B16</f>
        <v>14</v>
      </c>
      <c r="AZ27" s="118" t="str">
        <f>Year!C16</f>
        <v>-</v>
      </c>
      <c r="BA27" s="116" t="str">
        <f>Year!O16</f>
        <v>-</v>
      </c>
      <c r="BB27" s="116" t="str">
        <f>Year!P16</f>
        <v>-</v>
      </c>
      <c r="BC27" s="116" t="str">
        <f>Year!Q16</f>
        <v>-</v>
      </c>
      <c r="BD27" s="116" t="str">
        <f>Year!R16</f>
        <v>-</v>
      </c>
      <c r="BE27" s="116" t="str">
        <f>Year!S16</f>
        <v>-</v>
      </c>
      <c r="BF27" s="116" t="str">
        <f>Year!T16</f>
        <v>-</v>
      </c>
      <c r="BG27" s="116" t="str">
        <f>Year!U16</f>
        <v>-</v>
      </c>
      <c r="BH27" s="116" t="str">
        <f>Year!V16</f>
        <v>-</v>
      </c>
      <c r="BI27" s="116" t="str">
        <f>Year!W16</f>
        <v>-</v>
      </c>
      <c r="BJ27" s="116" t="str">
        <f>Year!X16</f>
        <v>-</v>
      </c>
      <c r="BK27" s="116" t="str">
        <f>Year!Y16</f>
        <v>-</v>
      </c>
      <c r="BL27" s="116" t="str">
        <f>Year!Z16</f>
        <v>-</v>
      </c>
      <c r="BM27" s="116" t="str">
        <f>Year!AA16</f>
        <v>-</v>
      </c>
      <c r="BN27" s="116" t="str">
        <f>Year!AB16</f>
        <v>-</v>
      </c>
      <c r="BO27" s="116" t="str">
        <f>Year!AC16</f>
        <v>-</v>
      </c>
      <c r="BP27" s="116" t="str">
        <f>Year!AD16</f>
        <v>-</v>
      </c>
      <c r="BQ27" s="116" t="str">
        <f>Year!AE16</f>
        <v>-</v>
      </c>
      <c r="BR27" s="116" t="str">
        <f>Year!AF16</f>
        <v>-</v>
      </c>
      <c r="BS27" s="116" t="str">
        <f>Year!AG16</f>
        <v>-</v>
      </c>
      <c r="BT27" s="116" t="str">
        <f>Year!AH16</f>
        <v>-</v>
      </c>
      <c r="BU27" s="116" t="str">
        <f>Year!AI16</f>
        <v>-</v>
      </c>
      <c r="BV27" s="116" t="str">
        <f>Year!AJ16</f>
        <v>-</v>
      </c>
      <c r="BW27" s="116" t="str">
        <f>Year!AK16</f>
        <v>-</v>
      </c>
      <c r="BX27" s="118">
        <f>Year!B21</f>
        <v>19</v>
      </c>
      <c r="BY27" s="118" t="str">
        <f>Year!C21</f>
        <v>-</v>
      </c>
      <c r="BZ27" s="116" t="str">
        <f>Year!O21</f>
        <v>-</v>
      </c>
      <c r="CA27" s="116" t="str">
        <f>Year!P21</f>
        <v>-</v>
      </c>
      <c r="CB27" s="116" t="str">
        <f>Year!Q21</f>
        <v>-</v>
      </c>
      <c r="CC27" s="116" t="str">
        <f>Year!R21</f>
        <v>-</v>
      </c>
      <c r="CD27" s="116" t="str">
        <f>Year!S21</f>
        <v>-</v>
      </c>
      <c r="CE27" s="116" t="str">
        <f>Year!T21</f>
        <v>-</v>
      </c>
      <c r="CF27" s="116" t="str">
        <f>Year!U21</f>
        <v>-</v>
      </c>
      <c r="CG27" s="116" t="str">
        <f>Year!V21</f>
        <v>-</v>
      </c>
      <c r="CH27" s="116" t="str">
        <f>Year!W21</f>
        <v>-</v>
      </c>
      <c r="CI27" s="116" t="str">
        <f>Year!X21</f>
        <v>-</v>
      </c>
      <c r="CJ27" s="116" t="str">
        <f>Year!Y21</f>
        <v>-</v>
      </c>
      <c r="CK27" s="116" t="str">
        <f>Year!Z21</f>
        <v>-</v>
      </c>
      <c r="CL27" s="116" t="str">
        <f>Year!AA21</f>
        <v>-</v>
      </c>
      <c r="CM27" s="116" t="str">
        <f>Year!AB21</f>
        <v>-</v>
      </c>
      <c r="CN27" s="116" t="str">
        <f>Year!AC21</f>
        <v>-</v>
      </c>
      <c r="CO27" s="116" t="str">
        <f>Year!AD21</f>
        <v>-</v>
      </c>
      <c r="CP27" s="116" t="str">
        <f>Year!AE21</f>
        <v>-</v>
      </c>
      <c r="CQ27" s="116" t="str">
        <f>Year!AF21</f>
        <v>-</v>
      </c>
      <c r="CR27" s="116" t="str">
        <f>Year!AG21</f>
        <v>-</v>
      </c>
      <c r="CS27" s="116" t="str">
        <f>Year!AH21</f>
        <v>-</v>
      </c>
      <c r="CT27" s="116" t="str">
        <f>Year!AI21</f>
        <v>-</v>
      </c>
      <c r="CU27" s="116" t="str">
        <f>Year!AJ21</f>
        <v>-</v>
      </c>
      <c r="CV27" s="116" t="str">
        <f>Year!AK21</f>
        <v>-</v>
      </c>
      <c r="CW27" s="118">
        <f>Year!B26</f>
        <v>24</v>
      </c>
      <c r="CX27" s="118" t="str">
        <f>Year!C26</f>
        <v>-</v>
      </c>
      <c r="CY27" s="116" t="str">
        <f>Year!O26</f>
        <v>-</v>
      </c>
      <c r="CZ27" s="116" t="str">
        <f>Year!P26</f>
        <v>-</v>
      </c>
      <c r="DA27" s="116" t="str">
        <f>Year!Q26</f>
        <v>-</v>
      </c>
      <c r="DB27" s="116" t="str">
        <f>Year!R26</f>
        <v>-</v>
      </c>
      <c r="DC27" s="116" t="str">
        <f>Year!S26</f>
        <v>-</v>
      </c>
      <c r="DD27" s="116" t="str">
        <f>Year!T26</f>
        <v>-</v>
      </c>
      <c r="DE27" s="116" t="str">
        <f>Year!U26</f>
        <v>-</v>
      </c>
      <c r="DF27" s="116" t="str">
        <f>Year!V26</f>
        <v>-</v>
      </c>
      <c r="DG27" s="116" t="str">
        <f>Year!W26</f>
        <v>-</v>
      </c>
      <c r="DH27" s="116" t="str">
        <f>Year!X26</f>
        <v>-</v>
      </c>
      <c r="DI27" s="116" t="str">
        <f>Year!Y26</f>
        <v>-</v>
      </c>
      <c r="DJ27" s="116" t="str">
        <f>Year!Z26</f>
        <v>-</v>
      </c>
      <c r="DK27" s="116" t="str">
        <f>Year!AA26</f>
        <v>-</v>
      </c>
      <c r="DL27" s="116" t="str">
        <f>Year!AB26</f>
        <v>-</v>
      </c>
      <c r="DM27" s="116" t="str">
        <f>Year!AC26</f>
        <v>-</v>
      </c>
      <c r="DN27" s="116" t="str">
        <f>Year!AD26</f>
        <v>-</v>
      </c>
      <c r="DO27" s="116" t="str">
        <f>Year!AE26</f>
        <v>-</v>
      </c>
      <c r="DP27" s="116" t="str">
        <f>Year!AF26</f>
        <v>-</v>
      </c>
      <c r="DQ27" s="116" t="str">
        <f>Year!AG26</f>
        <v>-</v>
      </c>
      <c r="DR27" s="116" t="str">
        <f>Year!AH26</f>
        <v>-</v>
      </c>
      <c r="DS27" s="116" t="str">
        <f>Year!AI26</f>
        <v>-</v>
      </c>
      <c r="DT27" s="116" t="str">
        <f>Year!AJ26</f>
        <v>-</v>
      </c>
      <c r="DU27" s="116" t="str">
        <f>Year!AK26</f>
        <v>-</v>
      </c>
      <c r="DV27" s="118">
        <f>Year!B31</f>
        <v>29</v>
      </c>
      <c r="DW27" s="118" t="str">
        <f>Year!C31</f>
        <v>-</v>
      </c>
      <c r="DX27" s="116" t="str">
        <f>Year!O31</f>
        <v>-</v>
      </c>
      <c r="DY27" s="116" t="str">
        <f>Year!P31</f>
        <v>-</v>
      </c>
      <c r="DZ27" s="116" t="str">
        <f>Year!Q31</f>
        <v>-</v>
      </c>
      <c r="EA27" s="116" t="str">
        <f>Year!R31</f>
        <v>-</v>
      </c>
      <c r="EB27" s="116" t="str">
        <f>Year!S31</f>
        <v>-</v>
      </c>
      <c r="EC27" s="116" t="str">
        <f>Year!T31</f>
        <v>-</v>
      </c>
      <c r="ED27" s="116" t="str">
        <f>Year!U31</f>
        <v>-</v>
      </c>
      <c r="EE27" s="116" t="str">
        <f>Year!V31</f>
        <v>-</v>
      </c>
      <c r="EF27" s="116" t="str">
        <f>Year!W31</f>
        <v>-</v>
      </c>
      <c r="EG27" s="116" t="str">
        <f>Year!X31</f>
        <v>-</v>
      </c>
      <c r="EH27" s="116" t="str">
        <f>Year!Y31</f>
        <v>-</v>
      </c>
      <c r="EI27" s="116" t="str">
        <f>Year!Z31</f>
        <v>-</v>
      </c>
      <c r="EJ27" s="116" t="str">
        <f>Year!AA31</f>
        <v>-</v>
      </c>
      <c r="EK27" s="116" t="str">
        <f>Year!AB31</f>
        <v>-</v>
      </c>
      <c r="EL27" s="116" t="str">
        <f>Year!AC31</f>
        <v>-</v>
      </c>
      <c r="EM27" s="116" t="str">
        <f>Year!AD31</f>
        <v>-</v>
      </c>
      <c r="EN27" s="116" t="str">
        <f>Year!AE31</f>
        <v>-</v>
      </c>
      <c r="EO27" s="116" t="str">
        <f>Year!AF31</f>
        <v>-</v>
      </c>
      <c r="EP27" s="116" t="str">
        <f>Year!AG31</f>
        <v>-</v>
      </c>
      <c r="EQ27" s="116" t="str">
        <f>Year!AH31</f>
        <v>-</v>
      </c>
      <c r="ER27" s="116" t="str">
        <f>Year!AI31</f>
        <v>-</v>
      </c>
      <c r="ES27" s="116" t="str">
        <f>Year!AJ31</f>
        <v>-</v>
      </c>
      <c r="ET27" s="116" t="str">
        <f>Year!AK31</f>
        <v>-</v>
      </c>
      <c r="EU27" s="118">
        <f>Year!B36</f>
        <v>34</v>
      </c>
      <c r="EV27" s="118" t="str">
        <f>Year!C36</f>
        <v>-</v>
      </c>
      <c r="EW27" s="116" t="str">
        <f>Year!O36</f>
        <v>-</v>
      </c>
      <c r="EX27" s="116" t="str">
        <f>Year!P36</f>
        <v>-</v>
      </c>
      <c r="EY27" s="116" t="str">
        <f>Year!Q36</f>
        <v>-</v>
      </c>
      <c r="EZ27" s="116" t="str">
        <f>Year!R36</f>
        <v>-</v>
      </c>
      <c r="FA27" s="116" t="str">
        <f>Year!S36</f>
        <v>-</v>
      </c>
      <c r="FB27" s="116" t="str">
        <f>Year!T36</f>
        <v>-</v>
      </c>
      <c r="FC27" s="116" t="str">
        <f>Year!U36</f>
        <v>-</v>
      </c>
      <c r="FD27" s="116" t="str">
        <f>Year!V36</f>
        <v>-</v>
      </c>
      <c r="FE27" s="116" t="str">
        <f>Year!W36</f>
        <v>-</v>
      </c>
      <c r="FF27" s="116" t="str">
        <f>Year!X36</f>
        <v>-</v>
      </c>
      <c r="FG27" s="116" t="str">
        <f>Year!Y36</f>
        <v>-</v>
      </c>
      <c r="FH27" s="116" t="str">
        <f>Year!Z36</f>
        <v>-</v>
      </c>
      <c r="FI27" s="116" t="str">
        <f>Year!AA36</f>
        <v>-</v>
      </c>
      <c r="FJ27" s="116" t="str">
        <f>Year!AB36</f>
        <v>-</v>
      </c>
      <c r="FK27" s="116" t="str">
        <f>Year!AC36</f>
        <v>-</v>
      </c>
      <c r="FL27" s="116" t="str">
        <f>Year!AD36</f>
        <v>-</v>
      </c>
      <c r="FM27" s="116" t="str">
        <f>Year!AE36</f>
        <v>-</v>
      </c>
      <c r="FN27" s="116" t="str">
        <f>Year!AF36</f>
        <v>-</v>
      </c>
      <c r="FO27" s="116" t="str">
        <f>Year!AG36</f>
        <v>-</v>
      </c>
      <c r="FP27" s="116" t="str">
        <f>Year!AH36</f>
        <v>-</v>
      </c>
      <c r="FQ27" s="116" t="str">
        <f>Year!AI36</f>
        <v>-</v>
      </c>
      <c r="FR27" s="116" t="str">
        <f>Year!AJ36</f>
        <v>-</v>
      </c>
      <c r="FS27" s="116" t="str">
        <f>Year!AK36</f>
        <v>-</v>
      </c>
      <c r="FT27" s="118" t="e">
        <f>Year!#REF!</f>
        <v>#REF!</v>
      </c>
      <c r="FU27" s="118" t="e">
        <f>Year!#REF!</f>
        <v>#REF!</v>
      </c>
      <c r="FV27" s="116" t="str">
        <f>Year!O41</f>
        <v>-</v>
      </c>
      <c r="FW27" s="116" t="str">
        <f>Year!P41</f>
        <v>-</v>
      </c>
      <c r="FX27" s="116" t="str">
        <f>Year!Q41</f>
        <v>-</v>
      </c>
      <c r="FY27" s="116" t="str">
        <f>Year!R41</f>
        <v>-</v>
      </c>
      <c r="FZ27" s="116" t="str">
        <f>Year!S41</f>
        <v>-</v>
      </c>
      <c r="GA27" s="116" t="str">
        <f>Year!T41</f>
        <v>-</v>
      </c>
      <c r="GB27" s="116" t="str">
        <f>Year!U41</f>
        <v>-</v>
      </c>
      <c r="GC27" s="116" t="str">
        <f>Year!V41</f>
        <v>-</v>
      </c>
      <c r="GD27" s="116" t="str">
        <f>Year!W41</f>
        <v>-</v>
      </c>
      <c r="GE27" s="116" t="str">
        <f>Year!X41</f>
        <v>-</v>
      </c>
      <c r="GF27" s="116" t="str">
        <f>Year!Y41</f>
        <v>-</v>
      </c>
      <c r="GG27" s="116" t="str">
        <f>Year!Z41</f>
        <v>-</v>
      </c>
      <c r="GH27" s="116" t="str">
        <f>Year!AA41</f>
        <v>-</v>
      </c>
      <c r="GI27" s="116" t="str">
        <f>Year!AB41</f>
        <v>-</v>
      </c>
      <c r="GJ27" s="116" t="str">
        <f>Year!AC41</f>
        <v>-</v>
      </c>
      <c r="GK27" s="116" t="str">
        <f>Year!AD41</f>
        <v>-</v>
      </c>
      <c r="GL27" s="116" t="str">
        <f>Year!AE41</f>
        <v>-</v>
      </c>
      <c r="GM27" s="116" t="str">
        <f>Year!AF41</f>
        <v>-</v>
      </c>
      <c r="GN27" s="116" t="str">
        <f>Year!AG41</f>
        <v>-</v>
      </c>
      <c r="GO27" s="116" t="str">
        <f>Year!AH41</f>
        <v>-</v>
      </c>
      <c r="GP27" s="116" t="str">
        <f>Year!AI41</f>
        <v>-</v>
      </c>
      <c r="GQ27" s="116" t="str">
        <f>Year!AJ41</f>
        <v>-</v>
      </c>
      <c r="GR27" s="116" t="str">
        <f>Year!AK41</f>
        <v>-</v>
      </c>
    </row>
    <row r="28" spans="1:200" ht="13.5" customHeight="1" x14ac:dyDescent="0.25">
      <c r="A28" s="146" t="str">
        <f>Instructions!C17</f>
        <v xml:space="preserve">Above are April’s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 t="str">
        <f>Instructions!C17</f>
        <v xml:space="preserve">Above are April’s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 t="str">
        <f>Instructions!C17</f>
        <v xml:space="preserve">Above are April’s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 t="str">
        <f>Instructions!C17</f>
        <v xml:space="preserve">Above are April’s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BY28" s="146"/>
      <c r="BZ28" s="146"/>
      <c r="CA28" s="146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46"/>
      <c r="CQ28" s="146"/>
      <c r="CR28" s="146"/>
      <c r="CS28" s="146"/>
      <c r="CT28" s="146"/>
      <c r="CU28" s="146"/>
      <c r="CV28" s="146"/>
      <c r="CW28" s="146" t="str">
        <f>Instructions!C17</f>
        <v xml:space="preserve">Above are April’s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CX28" s="146"/>
      <c r="CY28" s="146"/>
      <c r="CZ28" s="146"/>
      <c r="DA28" s="146"/>
      <c r="DB28" s="146"/>
      <c r="DC28" s="146"/>
      <c r="DD28" s="146"/>
      <c r="DE28" s="146"/>
      <c r="DF28" s="146"/>
      <c r="DG28" s="146"/>
      <c r="DH28" s="146"/>
      <c r="DI28" s="146"/>
      <c r="DJ28" s="146"/>
      <c r="DK28" s="146"/>
      <c r="DL28" s="146"/>
      <c r="DM28" s="146"/>
      <c r="DN28" s="146"/>
      <c r="DO28" s="146"/>
      <c r="DP28" s="146"/>
      <c r="DQ28" s="146"/>
      <c r="DR28" s="146"/>
      <c r="DS28" s="146"/>
      <c r="DT28" s="146"/>
      <c r="DU28" s="146"/>
      <c r="DV28" s="146" t="str">
        <f>Instructions!C17</f>
        <v xml:space="preserve">Above are April’s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DW28" s="146"/>
      <c r="DX28" s="146"/>
      <c r="DY28" s="146"/>
      <c r="DZ28" s="146"/>
      <c r="EA28" s="146"/>
      <c r="EB28" s="146"/>
      <c r="EC28" s="146"/>
      <c r="ED28" s="146"/>
      <c r="EE28" s="146"/>
      <c r="EF28" s="146"/>
      <c r="EG28" s="146"/>
      <c r="EH28" s="146"/>
      <c r="EI28" s="146"/>
      <c r="EJ28" s="146"/>
      <c r="EK28" s="146"/>
      <c r="EL28" s="146"/>
      <c r="EM28" s="146"/>
      <c r="EN28" s="146"/>
      <c r="EO28" s="146"/>
      <c r="EP28" s="146"/>
      <c r="EQ28" s="146"/>
      <c r="ER28" s="146"/>
      <c r="ES28" s="146"/>
      <c r="ET28" s="146"/>
      <c r="EU28" s="146" t="str">
        <f>Instructions!C17</f>
        <v xml:space="preserve">Above are April’s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EV28" s="146"/>
      <c r="EW28" s="146"/>
      <c r="EX28" s="146"/>
      <c r="EY28" s="146"/>
      <c r="EZ28" s="146"/>
      <c r="FA28" s="146"/>
      <c r="FB28" s="146"/>
      <c r="FC28" s="146"/>
      <c r="FD28" s="146"/>
      <c r="FE28" s="146"/>
      <c r="FF28" s="146"/>
      <c r="FG28" s="146"/>
      <c r="FH28" s="146"/>
      <c r="FI28" s="146"/>
      <c r="FJ28" s="146"/>
      <c r="FK28" s="146"/>
      <c r="FL28" s="146"/>
      <c r="FM28" s="146"/>
      <c r="FN28" s="146"/>
      <c r="FO28" s="146"/>
      <c r="FP28" s="146"/>
      <c r="FQ28" s="146"/>
      <c r="FR28" s="146"/>
      <c r="FS28" s="146"/>
      <c r="FT28" s="146" t="str">
        <f>Instructions!C17</f>
        <v xml:space="preserve">Above are April’s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FU28" s="146"/>
      <c r="FV28" s="146"/>
      <c r="FW28" s="146"/>
      <c r="FX28" s="146"/>
      <c r="FY28" s="146"/>
      <c r="FZ28" s="146"/>
      <c r="GA28" s="146"/>
      <c r="GB28" s="146"/>
      <c r="GC28" s="146"/>
      <c r="GD28" s="146"/>
      <c r="GE28" s="146"/>
      <c r="GF28" s="146"/>
      <c r="GG28" s="146"/>
      <c r="GH28" s="146"/>
      <c r="GI28" s="146"/>
      <c r="GJ28" s="146"/>
      <c r="GK28" s="146"/>
      <c r="GL28" s="146"/>
      <c r="GM28" s="146"/>
      <c r="GN28" s="146"/>
      <c r="GO28" s="146"/>
      <c r="GP28" s="146"/>
      <c r="GQ28" s="146"/>
      <c r="GR28" s="146"/>
    </row>
    <row r="29" spans="1:200" ht="13.5" customHeight="1" x14ac:dyDescent="0.25">
      <c r="A29" s="14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  <c r="GM29" s="147"/>
      <c r="GN29" s="147"/>
      <c r="GO29" s="147"/>
      <c r="GP29" s="147"/>
      <c r="GQ29" s="147"/>
      <c r="GR29" s="147"/>
    </row>
    <row r="30" spans="1:200" ht="13.5" customHeight="1" x14ac:dyDescent="0.25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  <c r="GM30" s="147"/>
      <c r="GN30" s="147"/>
      <c r="GO30" s="147"/>
      <c r="GP30" s="147"/>
      <c r="GQ30" s="147"/>
      <c r="GR30" s="147"/>
    </row>
    <row r="31" spans="1:200" ht="13.5" customHeight="1" x14ac:dyDescent="0.25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  <c r="GL31" s="147"/>
      <c r="GM31" s="147"/>
      <c r="GN31" s="147"/>
      <c r="GO31" s="147"/>
      <c r="GP31" s="147"/>
      <c r="GQ31" s="147"/>
      <c r="GR31" s="147"/>
    </row>
    <row r="32" spans="1:200" ht="13.5" customHeight="1" x14ac:dyDescent="0.25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  <c r="GM32" s="147"/>
      <c r="GN32" s="147"/>
      <c r="GO32" s="147"/>
      <c r="GP32" s="147"/>
      <c r="GQ32" s="147"/>
      <c r="GR32" s="147"/>
    </row>
    <row r="33" spans="1:200" s="110" customFormat="1" ht="27.75" customHeight="1" x14ac:dyDescent="0.25">
      <c r="A33" s="145" t="s">
        <v>25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 t="s">
        <v>25</v>
      </c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 t="s">
        <v>25</v>
      </c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 t="s">
        <v>25</v>
      </c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 t="s">
        <v>25</v>
      </c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  <c r="DI33" s="145"/>
      <c r="DJ33" s="145"/>
      <c r="DK33" s="145"/>
      <c r="DL33" s="145"/>
      <c r="DM33" s="145"/>
      <c r="DN33" s="145"/>
      <c r="DO33" s="145"/>
      <c r="DP33" s="145"/>
      <c r="DQ33" s="145"/>
      <c r="DR33" s="145"/>
      <c r="DS33" s="145"/>
      <c r="DT33" s="145"/>
      <c r="DU33" s="145"/>
      <c r="DV33" s="145" t="s">
        <v>25</v>
      </c>
      <c r="DW33" s="145"/>
      <c r="DX33" s="145"/>
      <c r="DY33" s="145"/>
      <c r="DZ33" s="145"/>
      <c r="EA33" s="145"/>
      <c r="EB33" s="145"/>
      <c r="EC33" s="145"/>
      <c r="ED33" s="145"/>
      <c r="EE33" s="145"/>
      <c r="EF33" s="145"/>
      <c r="EG33" s="145"/>
      <c r="EH33" s="145"/>
      <c r="EI33" s="145"/>
      <c r="EJ33" s="145"/>
      <c r="EK33" s="145"/>
      <c r="EL33" s="145"/>
      <c r="EM33" s="145"/>
      <c r="EN33" s="145"/>
      <c r="EO33" s="145"/>
      <c r="EP33" s="145"/>
      <c r="EQ33" s="145"/>
      <c r="ER33" s="145"/>
      <c r="ES33" s="145"/>
      <c r="ET33" s="145"/>
      <c r="EU33" s="145" t="s">
        <v>25</v>
      </c>
      <c r="EV33" s="145"/>
      <c r="EW33" s="145"/>
      <c r="EX33" s="145"/>
      <c r="EY33" s="145"/>
      <c r="EZ33" s="145"/>
      <c r="FA33" s="145"/>
      <c r="FB33" s="145"/>
      <c r="FC33" s="145"/>
      <c r="FD33" s="145"/>
      <c r="FE33" s="145"/>
      <c r="FF33" s="145"/>
      <c r="FG33" s="145"/>
      <c r="FH33" s="145"/>
      <c r="FI33" s="145"/>
      <c r="FJ33" s="145"/>
      <c r="FK33" s="145"/>
      <c r="FL33" s="145"/>
      <c r="FM33" s="145"/>
      <c r="FN33" s="145"/>
      <c r="FO33" s="145"/>
      <c r="FP33" s="145"/>
      <c r="FQ33" s="145"/>
      <c r="FR33" s="145"/>
      <c r="FS33" s="145"/>
      <c r="FT33" s="145" t="s">
        <v>25</v>
      </c>
      <c r="FU33" s="145"/>
      <c r="FV33" s="145"/>
      <c r="FW33" s="145"/>
      <c r="FX33" s="145"/>
      <c r="FY33" s="145"/>
      <c r="FZ33" s="145"/>
      <c r="GA33" s="145"/>
      <c r="GB33" s="145"/>
      <c r="GC33" s="145"/>
      <c r="GD33" s="145"/>
      <c r="GE33" s="145"/>
      <c r="GF33" s="145"/>
      <c r="GG33" s="145"/>
      <c r="GH33" s="145"/>
      <c r="GI33" s="145"/>
      <c r="GJ33" s="145"/>
      <c r="GK33" s="145"/>
      <c r="GL33" s="145"/>
      <c r="GM33" s="145"/>
      <c r="GN33" s="145"/>
      <c r="GO33" s="145"/>
      <c r="GP33" s="145"/>
      <c r="GQ33" s="145"/>
      <c r="GR33" s="145"/>
    </row>
    <row r="34" spans="1:200" s="120" customFormat="1" ht="42" customHeight="1" x14ac:dyDescent="0.25">
      <c r="A34" s="111"/>
      <c r="B34" s="112"/>
      <c r="C34" s="113">
        <f>Year!O2</f>
        <v>41365</v>
      </c>
      <c r="D34" s="113">
        <f>Year!P2</f>
        <v>41366</v>
      </c>
      <c r="E34" s="113">
        <f>Year!Q2</f>
        <v>41367</v>
      </c>
      <c r="F34" s="113">
        <f>Year!R2</f>
        <v>41368</v>
      </c>
      <c r="G34" s="113">
        <f>Year!S2</f>
        <v>41736</v>
      </c>
      <c r="H34" s="113">
        <f>Year!T2</f>
        <v>41372</v>
      </c>
      <c r="I34" s="113">
        <f>Year!U2</f>
        <v>41373</v>
      </c>
      <c r="J34" s="113">
        <f>Year!V2</f>
        <v>41374</v>
      </c>
      <c r="K34" s="113">
        <f>Year!W2</f>
        <v>41375</v>
      </c>
      <c r="L34" s="113">
        <f>Year!X2</f>
        <v>41743</v>
      </c>
      <c r="M34" s="113">
        <f>Year!Y2</f>
        <v>41379</v>
      </c>
      <c r="N34" s="113">
        <f>Year!Z2</f>
        <v>41380</v>
      </c>
      <c r="O34" s="113">
        <f>Year!AA2</f>
        <v>41381</v>
      </c>
      <c r="P34" s="113">
        <f>Year!AB2</f>
        <v>41382</v>
      </c>
      <c r="Q34" s="113">
        <f>Year!AC2</f>
        <v>41750</v>
      </c>
      <c r="R34" s="113">
        <f>Year!AD2</f>
        <v>41386</v>
      </c>
      <c r="S34" s="113">
        <f>Year!AE2</f>
        <v>41387</v>
      </c>
      <c r="T34" s="113">
        <f>Year!AF2</f>
        <v>41388</v>
      </c>
      <c r="U34" s="113">
        <f>Year!AG2</f>
        <v>41389</v>
      </c>
      <c r="V34" s="113">
        <f>Year!AH2</f>
        <v>41757</v>
      </c>
      <c r="W34" s="113">
        <f>Year!AI2</f>
        <v>41758</v>
      </c>
      <c r="X34" s="113">
        <f>Year!AJ2</f>
        <v>41759</v>
      </c>
      <c r="Y34" s="113" t="str">
        <f>Year!AK2</f>
        <v>-</v>
      </c>
      <c r="Z34" s="111"/>
      <c r="AA34" s="112"/>
      <c r="AB34" s="113">
        <f>Year!O2</f>
        <v>41365</v>
      </c>
      <c r="AC34" s="113">
        <f>Year!P2</f>
        <v>41366</v>
      </c>
      <c r="AD34" s="113">
        <f>Year!Q2</f>
        <v>41367</v>
      </c>
      <c r="AE34" s="113">
        <f>Year!R2</f>
        <v>41368</v>
      </c>
      <c r="AF34" s="113">
        <f>Year!S2</f>
        <v>41736</v>
      </c>
      <c r="AG34" s="113">
        <f>Year!T2</f>
        <v>41372</v>
      </c>
      <c r="AH34" s="113">
        <f>Year!U2</f>
        <v>41373</v>
      </c>
      <c r="AI34" s="113">
        <f>Year!V2</f>
        <v>41374</v>
      </c>
      <c r="AJ34" s="113">
        <f>Year!W2</f>
        <v>41375</v>
      </c>
      <c r="AK34" s="113">
        <f>Year!X2</f>
        <v>41743</v>
      </c>
      <c r="AL34" s="113">
        <f>Year!Y2</f>
        <v>41379</v>
      </c>
      <c r="AM34" s="113">
        <f>Year!Z2</f>
        <v>41380</v>
      </c>
      <c r="AN34" s="113">
        <f>Year!AA2</f>
        <v>41381</v>
      </c>
      <c r="AO34" s="113">
        <f>Year!AB2</f>
        <v>41382</v>
      </c>
      <c r="AP34" s="113">
        <f>Year!AC2</f>
        <v>41750</v>
      </c>
      <c r="AQ34" s="113">
        <f>Year!AD2</f>
        <v>41386</v>
      </c>
      <c r="AR34" s="113">
        <f>Year!AE2</f>
        <v>41387</v>
      </c>
      <c r="AS34" s="113">
        <f>Year!AF2</f>
        <v>41388</v>
      </c>
      <c r="AT34" s="113">
        <f>Year!AG2</f>
        <v>41389</v>
      </c>
      <c r="AU34" s="113">
        <f>Year!AH2</f>
        <v>41757</v>
      </c>
      <c r="AV34" s="113">
        <f>Year!AI2</f>
        <v>41758</v>
      </c>
      <c r="AW34" s="113">
        <f>Year!AJ2</f>
        <v>41759</v>
      </c>
      <c r="AX34" s="113" t="str">
        <f>Year!AK2</f>
        <v>-</v>
      </c>
      <c r="AY34" s="111"/>
      <c r="AZ34" s="112"/>
      <c r="BA34" s="113">
        <f>Year!O2</f>
        <v>41365</v>
      </c>
      <c r="BB34" s="113">
        <f>Year!P2</f>
        <v>41366</v>
      </c>
      <c r="BC34" s="113">
        <f>Year!Q2</f>
        <v>41367</v>
      </c>
      <c r="BD34" s="113">
        <f>Year!R2</f>
        <v>41368</v>
      </c>
      <c r="BE34" s="113">
        <f>Year!S2</f>
        <v>41736</v>
      </c>
      <c r="BF34" s="113">
        <f>Year!T2</f>
        <v>41372</v>
      </c>
      <c r="BG34" s="113">
        <f>Year!U2</f>
        <v>41373</v>
      </c>
      <c r="BH34" s="113">
        <f>Year!V2</f>
        <v>41374</v>
      </c>
      <c r="BI34" s="113">
        <f>Year!W2</f>
        <v>41375</v>
      </c>
      <c r="BJ34" s="113">
        <f>Year!X2</f>
        <v>41743</v>
      </c>
      <c r="BK34" s="113">
        <f>Year!Y2</f>
        <v>41379</v>
      </c>
      <c r="BL34" s="113">
        <f>Year!Z2</f>
        <v>41380</v>
      </c>
      <c r="BM34" s="113">
        <f>Year!AA2</f>
        <v>41381</v>
      </c>
      <c r="BN34" s="113">
        <f>Year!AB2</f>
        <v>41382</v>
      </c>
      <c r="BO34" s="113">
        <f>Year!AC2</f>
        <v>41750</v>
      </c>
      <c r="BP34" s="113">
        <f>Year!AD2</f>
        <v>41386</v>
      </c>
      <c r="BQ34" s="113">
        <f>Year!AE2</f>
        <v>41387</v>
      </c>
      <c r="BR34" s="113">
        <f>Year!AF2</f>
        <v>41388</v>
      </c>
      <c r="BS34" s="113">
        <f>Year!AG2</f>
        <v>41389</v>
      </c>
      <c r="BT34" s="113">
        <f>Year!AH2</f>
        <v>41757</v>
      </c>
      <c r="BU34" s="113">
        <f>Year!AI2</f>
        <v>41758</v>
      </c>
      <c r="BV34" s="113">
        <f>Year!AJ2</f>
        <v>41759</v>
      </c>
      <c r="BW34" s="113" t="str">
        <f>Year!AK2</f>
        <v>-</v>
      </c>
      <c r="BX34" s="111"/>
      <c r="BY34" s="112"/>
      <c r="BZ34" s="113">
        <f>Year!O2</f>
        <v>41365</v>
      </c>
      <c r="CA34" s="113">
        <f>Year!P2</f>
        <v>41366</v>
      </c>
      <c r="CB34" s="113">
        <f>Year!Q2</f>
        <v>41367</v>
      </c>
      <c r="CC34" s="113">
        <f>Year!R2</f>
        <v>41368</v>
      </c>
      <c r="CD34" s="113">
        <f>Year!S2</f>
        <v>41736</v>
      </c>
      <c r="CE34" s="113">
        <f>Year!T2</f>
        <v>41372</v>
      </c>
      <c r="CF34" s="113">
        <f>Year!U2</f>
        <v>41373</v>
      </c>
      <c r="CG34" s="113">
        <f>Year!V2</f>
        <v>41374</v>
      </c>
      <c r="CH34" s="113">
        <f>Year!W2</f>
        <v>41375</v>
      </c>
      <c r="CI34" s="113">
        <f>Year!X2</f>
        <v>41743</v>
      </c>
      <c r="CJ34" s="113">
        <f>Year!Y2</f>
        <v>41379</v>
      </c>
      <c r="CK34" s="113">
        <f>Year!Z2</f>
        <v>41380</v>
      </c>
      <c r="CL34" s="113">
        <f>Year!AA2</f>
        <v>41381</v>
      </c>
      <c r="CM34" s="113">
        <f>Year!AB2</f>
        <v>41382</v>
      </c>
      <c r="CN34" s="113">
        <f>Year!AC2</f>
        <v>41750</v>
      </c>
      <c r="CO34" s="113">
        <f>Year!AD2</f>
        <v>41386</v>
      </c>
      <c r="CP34" s="113">
        <f>Year!AE2</f>
        <v>41387</v>
      </c>
      <c r="CQ34" s="113">
        <f>Year!AF2</f>
        <v>41388</v>
      </c>
      <c r="CR34" s="113">
        <f>Year!AG2</f>
        <v>41389</v>
      </c>
      <c r="CS34" s="113">
        <f>Year!AH2</f>
        <v>41757</v>
      </c>
      <c r="CT34" s="113">
        <f>Year!AI2</f>
        <v>41758</v>
      </c>
      <c r="CU34" s="113">
        <f>Year!AJ2</f>
        <v>41759</v>
      </c>
      <c r="CV34" s="113" t="str">
        <f>Year!AK2</f>
        <v>-</v>
      </c>
      <c r="CW34" s="111"/>
      <c r="CX34" s="112"/>
      <c r="CY34" s="113">
        <f>Year!O2</f>
        <v>41365</v>
      </c>
      <c r="CZ34" s="113">
        <f>Year!P2</f>
        <v>41366</v>
      </c>
      <c r="DA34" s="113">
        <f>Year!Q2</f>
        <v>41367</v>
      </c>
      <c r="DB34" s="113">
        <f>Year!R2</f>
        <v>41368</v>
      </c>
      <c r="DC34" s="113">
        <f>Year!S2</f>
        <v>41736</v>
      </c>
      <c r="DD34" s="113">
        <f>Year!T2</f>
        <v>41372</v>
      </c>
      <c r="DE34" s="113">
        <f>Year!U2</f>
        <v>41373</v>
      </c>
      <c r="DF34" s="113">
        <f>Year!V2</f>
        <v>41374</v>
      </c>
      <c r="DG34" s="113">
        <f>Year!W2</f>
        <v>41375</v>
      </c>
      <c r="DH34" s="113">
        <f>Year!X2</f>
        <v>41743</v>
      </c>
      <c r="DI34" s="113">
        <f>Year!Y2</f>
        <v>41379</v>
      </c>
      <c r="DJ34" s="113">
        <f>Year!Z2</f>
        <v>41380</v>
      </c>
      <c r="DK34" s="113">
        <f>Year!AA2</f>
        <v>41381</v>
      </c>
      <c r="DL34" s="113">
        <f>Year!AB2</f>
        <v>41382</v>
      </c>
      <c r="DM34" s="113">
        <f>Year!AC2</f>
        <v>41750</v>
      </c>
      <c r="DN34" s="113">
        <f>Year!AD2</f>
        <v>41386</v>
      </c>
      <c r="DO34" s="113">
        <f>Year!AE2</f>
        <v>41387</v>
      </c>
      <c r="DP34" s="113">
        <f>Year!AF2</f>
        <v>41388</v>
      </c>
      <c r="DQ34" s="113">
        <f>Year!AG2</f>
        <v>41389</v>
      </c>
      <c r="DR34" s="113">
        <f>Year!AH2</f>
        <v>41757</v>
      </c>
      <c r="DS34" s="113">
        <f>Year!AI2</f>
        <v>41758</v>
      </c>
      <c r="DT34" s="113">
        <f>Year!AJ2</f>
        <v>41759</v>
      </c>
      <c r="DU34" s="113" t="str">
        <f>Year!AK2</f>
        <v>-</v>
      </c>
      <c r="DV34" s="111"/>
      <c r="DW34" s="112"/>
      <c r="DX34" s="113">
        <f>Year!O2</f>
        <v>41365</v>
      </c>
      <c r="DY34" s="113">
        <f>Year!P2</f>
        <v>41366</v>
      </c>
      <c r="DZ34" s="113">
        <f>Year!Q2</f>
        <v>41367</v>
      </c>
      <c r="EA34" s="113">
        <f>Year!R2</f>
        <v>41368</v>
      </c>
      <c r="EB34" s="113">
        <f>Year!S2</f>
        <v>41736</v>
      </c>
      <c r="EC34" s="113">
        <f>Year!T2</f>
        <v>41372</v>
      </c>
      <c r="ED34" s="113">
        <f>Year!U2</f>
        <v>41373</v>
      </c>
      <c r="EE34" s="113">
        <f>Year!V2</f>
        <v>41374</v>
      </c>
      <c r="EF34" s="113">
        <f>Year!W2</f>
        <v>41375</v>
      </c>
      <c r="EG34" s="113">
        <f>Year!X2</f>
        <v>41743</v>
      </c>
      <c r="EH34" s="113">
        <f>Year!Y2</f>
        <v>41379</v>
      </c>
      <c r="EI34" s="113">
        <f>Year!Z2</f>
        <v>41380</v>
      </c>
      <c r="EJ34" s="113">
        <f>Year!AA2</f>
        <v>41381</v>
      </c>
      <c r="EK34" s="113">
        <f>Year!AB2</f>
        <v>41382</v>
      </c>
      <c r="EL34" s="113">
        <f>Year!AC2</f>
        <v>41750</v>
      </c>
      <c r="EM34" s="113">
        <f>Year!AD2</f>
        <v>41386</v>
      </c>
      <c r="EN34" s="113">
        <f>Year!AE2</f>
        <v>41387</v>
      </c>
      <c r="EO34" s="113">
        <f>Year!AF2</f>
        <v>41388</v>
      </c>
      <c r="EP34" s="113">
        <f>Year!AG2</f>
        <v>41389</v>
      </c>
      <c r="EQ34" s="113">
        <f>Year!AH2</f>
        <v>41757</v>
      </c>
      <c r="ER34" s="113">
        <f>Year!AI2</f>
        <v>41758</v>
      </c>
      <c r="ES34" s="113">
        <f>Year!AJ2</f>
        <v>41759</v>
      </c>
      <c r="ET34" s="113" t="str">
        <f>Year!AK2</f>
        <v>-</v>
      </c>
      <c r="EU34" s="111"/>
      <c r="EV34" s="112"/>
      <c r="EW34" s="113">
        <f>Year!O2</f>
        <v>41365</v>
      </c>
      <c r="EX34" s="113">
        <f>Year!P2</f>
        <v>41366</v>
      </c>
      <c r="EY34" s="113">
        <f>Year!Q2</f>
        <v>41367</v>
      </c>
      <c r="EZ34" s="113">
        <f>Year!R2</f>
        <v>41368</v>
      </c>
      <c r="FA34" s="113">
        <f>Year!S2</f>
        <v>41736</v>
      </c>
      <c r="FB34" s="113">
        <f>Year!T2</f>
        <v>41372</v>
      </c>
      <c r="FC34" s="113">
        <f>Year!U2</f>
        <v>41373</v>
      </c>
      <c r="FD34" s="113">
        <f>Year!V2</f>
        <v>41374</v>
      </c>
      <c r="FE34" s="113">
        <f>Year!W2</f>
        <v>41375</v>
      </c>
      <c r="FF34" s="113">
        <f>Year!X2</f>
        <v>41743</v>
      </c>
      <c r="FG34" s="113">
        <f>Year!Y2</f>
        <v>41379</v>
      </c>
      <c r="FH34" s="113">
        <f>Year!Z2</f>
        <v>41380</v>
      </c>
      <c r="FI34" s="113">
        <f>Year!AA2</f>
        <v>41381</v>
      </c>
      <c r="FJ34" s="113">
        <f>Year!AB2</f>
        <v>41382</v>
      </c>
      <c r="FK34" s="113">
        <f>Year!AC2</f>
        <v>41750</v>
      </c>
      <c r="FL34" s="113">
        <f>Year!AD2</f>
        <v>41386</v>
      </c>
      <c r="FM34" s="113">
        <f>Year!AE2</f>
        <v>41387</v>
      </c>
      <c r="FN34" s="113">
        <f>Year!AF2</f>
        <v>41388</v>
      </c>
      <c r="FO34" s="113">
        <f>Year!AG2</f>
        <v>41389</v>
      </c>
      <c r="FP34" s="113">
        <f>Year!AH2</f>
        <v>41757</v>
      </c>
      <c r="FQ34" s="113">
        <f>Year!AI2</f>
        <v>41758</v>
      </c>
      <c r="FR34" s="113">
        <f>Year!AJ2</f>
        <v>41759</v>
      </c>
      <c r="FS34" s="113" t="str">
        <f>Year!AK2</f>
        <v>-</v>
      </c>
      <c r="FT34" s="111"/>
      <c r="FU34" s="112"/>
      <c r="FV34" s="113">
        <f>Year!O2</f>
        <v>41365</v>
      </c>
      <c r="FW34" s="113">
        <f>Year!P2</f>
        <v>41366</v>
      </c>
      <c r="FX34" s="113">
        <f>Year!Q2</f>
        <v>41367</v>
      </c>
      <c r="FY34" s="113">
        <f>Year!R2</f>
        <v>41368</v>
      </c>
      <c r="FZ34" s="113">
        <f>Year!S2</f>
        <v>41736</v>
      </c>
      <c r="GA34" s="113">
        <f>Year!T2</f>
        <v>41372</v>
      </c>
      <c r="GB34" s="113">
        <f>Year!U2</f>
        <v>41373</v>
      </c>
      <c r="GC34" s="113">
        <f>Year!V2</f>
        <v>41374</v>
      </c>
      <c r="GD34" s="113">
        <f>Year!W2</f>
        <v>41375</v>
      </c>
      <c r="GE34" s="113">
        <f>Year!X2</f>
        <v>41743</v>
      </c>
      <c r="GF34" s="113">
        <f>Year!Y2</f>
        <v>41379</v>
      </c>
      <c r="GG34" s="113">
        <f>Year!Z2</f>
        <v>41380</v>
      </c>
      <c r="GH34" s="113">
        <f>Year!AA2</f>
        <v>41381</v>
      </c>
      <c r="GI34" s="113">
        <f>Year!AB2</f>
        <v>41382</v>
      </c>
      <c r="GJ34" s="113">
        <f>Year!AC2</f>
        <v>41750</v>
      </c>
      <c r="GK34" s="113">
        <f>Year!AD2</f>
        <v>41386</v>
      </c>
      <c r="GL34" s="113">
        <f>Year!AE2</f>
        <v>41387</v>
      </c>
      <c r="GM34" s="113">
        <f>Year!AF2</f>
        <v>41388</v>
      </c>
      <c r="GN34" s="113">
        <f>Year!AG2</f>
        <v>41389</v>
      </c>
      <c r="GO34" s="113">
        <f>Year!AH2</f>
        <v>41757</v>
      </c>
      <c r="GP34" s="113">
        <f>Year!AI2</f>
        <v>41758</v>
      </c>
      <c r="GQ34" s="113">
        <f>Year!AJ2</f>
        <v>41759</v>
      </c>
      <c r="GR34" s="113" t="str">
        <f>Year!AK2</f>
        <v>-</v>
      </c>
    </row>
    <row r="35" spans="1:200" ht="16.5" customHeight="1" x14ac:dyDescent="0.25">
      <c r="A35" s="116">
        <f>Year!B7</f>
        <v>5</v>
      </c>
      <c r="B35" s="122" t="str">
        <f>Year!C7</f>
        <v>-</v>
      </c>
      <c r="C35" s="117" t="str">
        <f>Year!O7</f>
        <v>-</v>
      </c>
      <c r="D35" s="117" t="str">
        <f>Year!P7</f>
        <v>-</v>
      </c>
      <c r="E35" s="117" t="str">
        <f>Year!Q7</f>
        <v>-</v>
      </c>
      <c r="F35" s="117" t="str">
        <f>Year!R7</f>
        <v>-</v>
      </c>
      <c r="G35" s="117" t="str">
        <f>Year!S7</f>
        <v>-</v>
      </c>
      <c r="H35" s="117" t="str">
        <f>Year!T7</f>
        <v>-</v>
      </c>
      <c r="I35" s="117" t="str">
        <f>Year!U7</f>
        <v>-</v>
      </c>
      <c r="J35" s="117" t="str">
        <f>Year!V7</f>
        <v>-</v>
      </c>
      <c r="K35" s="117" t="str">
        <f>Year!W7</f>
        <v>-</v>
      </c>
      <c r="L35" s="117" t="str">
        <f>Year!X7</f>
        <v>-</v>
      </c>
      <c r="M35" s="117" t="str">
        <f>Year!Y7</f>
        <v>-</v>
      </c>
      <c r="N35" s="117" t="str">
        <f>Year!Z7</f>
        <v>-</v>
      </c>
      <c r="O35" s="117" t="str">
        <f>Year!AA7</f>
        <v>-</v>
      </c>
      <c r="P35" s="117" t="str">
        <f>Year!AB7</f>
        <v>-</v>
      </c>
      <c r="Q35" s="117" t="str">
        <f>Year!AC7</f>
        <v>-</v>
      </c>
      <c r="R35" s="117" t="str">
        <f>Year!AD7</f>
        <v>-</v>
      </c>
      <c r="S35" s="117" t="str">
        <f>Year!AE7</f>
        <v>-</v>
      </c>
      <c r="T35" s="117" t="str">
        <f>Year!AF7</f>
        <v>-</v>
      </c>
      <c r="U35" s="117" t="str">
        <f>Year!AG7</f>
        <v>-</v>
      </c>
      <c r="V35" s="117" t="str">
        <f>Year!AH7</f>
        <v>-</v>
      </c>
      <c r="W35" s="117" t="str">
        <f>Year!AI7</f>
        <v>-</v>
      </c>
      <c r="X35" s="117" t="str">
        <f>Year!AJ7</f>
        <v>-</v>
      </c>
      <c r="Y35" s="117" t="str">
        <f>Year!AK7</f>
        <v>-</v>
      </c>
      <c r="Z35" s="118">
        <f>Year!B12</f>
        <v>10</v>
      </c>
      <c r="AA35" s="118" t="str">
        <f>Year!C12</f>
        <v>-</v>
      </c>
      <c r="AB35" s="116" t="str">
        <f>Year!O12</f>
        <v>-</v>
      </c>
      <c r="AC35" s="116" t="str">
        <f>Year!P12</f>
        <v>-</v>
      </c>
      <c r="AD35" s="116" t="str">
        <f>Year!Q12</f>
        <v>-</v>
      </c>
      <c r="AE35" s="116" t="str">
        <f>Year!R12</f>
        <v>-</v>
      </c>
      <c r="AF35" s="116" t="str">
        <f>Year!S12</f>
        <v>-</v>
      </c>
      <c r="AG35" s="116" t="str">
        <f>Year!T12</f>
        <v>-</v>
      </c>
      <c r="AH35" s="116" t="str">
        <f>Year!U12</f>
        <v>-</v>
      </c>
      <c r="AI35" s="116" t="str">
        <f>Year!V12</f>
        <v>-</v>
      </c>
      <c r="AJ35" s="116" t="str">
        <f>Year!W12</f>
        <v>-</v>
      </c>
      <c r="AK35" s="116" t="str">
        <f>Year!X12</f>
        <v>-</v>
      </c>
      <c r="AL35" s="116" t="str">
        <f>Year!Y12</f>
        <v>-</v>
      </c>
      <c r="AM35" s="116" t="str">
        <f>Year!Z12</f>
        <v>-</v>
      </c>
      <c r="AN35" s="116" t="str">
        <f>Year!AA12</f>
        <v>-</v>
      </c>
      <c r="AO35" s="116" t="str">
        <f>Year!AB12</f>
        <v>-</v>
      </c>
      <c r="AP35" s="116" t="str">
        <f>Year!AC12</f>
        <v>-</v>
      </c>
      <c r="AQ35" s="116" t="str">
        <f>Year!AD12</f>
        <v>-</v>
      </c>
      <c r="AR35" s="116" t="str">
        <f>Year!AE12</f>
        <v>-</v>
      </c>
      <c r="AS35" s="116" t="str">
        <f>Year!AF12</f>
        <v>-</v>
      </c>
      <c r="AT35" s="116" t="str">
        <f>Year!AG12</f>
        <v>-</v>
      </c>
      <c r="AU35" s="116" t="str">
        <f>Year!AH12</f>
        <v>-</v>
      </c>
      <c r="AV35" s="116" t="str">
        <f>Year!AI12</f>
        <v>-</v>
      </c>
      <c r="AW35" s="116" t="str">
        <f>Year!AJ12</f>
        <v>-</v>
      </c>
      <c r="AX35" s="116" t="str">
        <f>Year!AK12</f>
        <v>-</v>
      </c>
      <c r="AY35" s="118">
        <f>Year!B17</f>
        <v>15</v>
      </c>
      <c r="AZ35" s="118" t="str">
        <f>Year!C17</f>
        <v>-</v>
      </c>
      <c r="BA35" s="116" t="str">
        <f>Year!O17</f>
        <v>-</v>
      </c>
      <c r="BB35" s="116" t="str">
        <f>Year!P17</f>
        <v>-</v>
      </c>
      <c r="BC35" s="116" t="str">
        <f>Year!Q17</f>
        <v>-</v>
      </c>
      <c r="BD35" s="116" t="str">
        <f>Year!R17</f>
        <v>-</v>
      </c>
      <c r="BE35" s="116" t="str">
        <f>Year!S17</f>
        <v>-</v>
      </c>
      <c r="BF35" s="116" t="str">
        <f>Year!T17</f>
        <v>-</v>
      </c>
      <c r="BG35" s="116" t="str">
        <f>Year!U17</f>
        <v>-</v>
      </c>
      <c r="BH35" s="116" t="str">
        <f>Year!V17</f>
        <v>-</v>
      </c>
      <c r="BI35" s="116" t="str">
        <f>Year!W17</f>
        <v>-</v>
      </c>
      <c r="BJ35" s="116" t="str">
        <f>Year!X17</f>
        <v>-</v>
      </c>
      <c r="BK35" s="116" t="str">
        <f>Year!Y17</f>
        <v>-</v>
      </c>
      <c r="BL35" s="116" t="str">
        <f>Year!Z17</f>
        <v>-</v>
      </c>
      <c r="BM35" s="116" t="str">
        <f>Year!AA17</f>
        <v>-</v>
      </c>
      <c r="BN35" s="116" t="str">
        <f>Year!AB17</f>
        <v>-</v>
      </c>
      <c r="BO35" s="116" t="str">
        <f>Year!AC17</f>
        <v>-</v>
      </c>
      <c r="BP35" s="116" t="str">
        <f>Year!AD17</f>
        <v>-</v>
      </c>
      <c r="BQ35" s="116" t="str">
        <f>Year!AE17</f>
        <v>-</v>
      </c>
      <c r="BR35" s="116" t="str">
        <f>Year!AF17</f>
        <v>-</v>
      </c>
      <c r="BS35" s="116" t="str">
        <f>Year!AG17</f>
        <v>-</v>
      </c>
      <c r="BT35" s="116" t="str">
        <f>Year!AH17</f>
        <v>-</v>
      </c>
      <c r="BU35" s="116" t="str">
        <f>Year!AI17</f>
        <v>-</v>
      </c>
      <c r="BV35" s="116" t="str">
        <f>Year!AJ17</f>
        <v>-</v>
      </c>
      <c r="BW35" s="116" t="str">
        <f>Year!AK17</f>
        <v>-</v>
      </c>
      <c r="BX35" s="118">
        <f>Year!B22</f>
        <v>20</v>
      </c>
      <c r="BY35" s="118" t="str">
        <f>Year!C22</f>
        <v>-</v>
      </c>
      <c r="BZ35" s="116" t="str">
        <f>Year!O22</f>
        <v>-</v>
      </c>
      <c r="CA35" s="116" t="str">
        <f>Year!P22</f>
        <v>-</v>
      </c>
      <c r="CB35" s="116" t="str">
        <f>Year!Q22</f>
        <v>-</v>
      </c>
      <c r="CC35" s="116" t="str">
        <f>Year!R22</f>
        <v>-</v>
      </c>
      <c r="CD35" s="116" t="str">
        <f>Year!S22</f>
        <v>-</v>
      </c>
      <c r="CE35" s="116" t="str">
        <f>Year!T22</f>
        <v>-</v>
      </c>
      <c r="CF35" s="116" t="str">
        <f>Year!U22</f>
        <v>-</v>
      </c>
      <c r="CG35" s="116" t="str">
        <f>Year!V22</f>
        <v>-</v>
      </c>
      <c r="CH35" s="116" t="str">
        <f>Year!W22</f>
        <v>-</v>
      </c>
      <c r="CI35" s="116" t="str">
        <f>Year!X22</f>
        <v>-</v>
      </c>
      <c r="CJ35" s="116" t="str">
        <f>Year!Y22</f>
        <v>-</v>
      </c>
      <c r="CK35" s="116" t="str">
        <f>Year!Z22</f>
        <v>-</v>
      </c>
      <c r="CL35" s="116" t="str">
        <f>Year!AA22</f>
        <v>-</v>
      </c>
      <c r="CM35" s="116" t="str">
        <f>Year!AB22</f>
        <v>-</v>
      </c>
      <c r="CN35" s="116" t="str">
        <f>Year!AC22</f>
        <v>-</v>
      </c>
      <c r="CO35" s="116" t="str">
        <f>Year!AD22</f>
        <v>-</v>
      </c>
      <c r="CP35" s="116" t="str">
        <f>Year!AE22</f>
        <v>-</v>
      </c>
      <c r="CQ35" s="116" t="str">
        <f>Year!AF22</f>
        <v>-</v>
      </c>
      <c r="CR35" s="116" t="str">
        <f>Year!AG22</f>
        <v>-</v>
      </c>
      <c r="CS35" s="116" t="str">
        <f>Year!AH22</f>
        <v>-</v>
      </c>
      <c r="CT35" s="116" t="str">
        <f>Year!AI22</f>
        <v>-</v>
      </c>
      <c r="CU35" s="116" t="str">
        <f>Year!AJ22</f>
        <v>-</v>
      </c>
      <c r="CV35" s="116" t="str">
        <f>Year!AK22</f>
        <v>-</v>
      </c>
      <c r="CW35" s="118">
        <f>Year!B27</f>
        <v>25</v>
      </c>
      <c r="CX35" s="118" t="str">
        <f>Year!C27</f>
        <v>-</v>
      </c>
      <c r="CY35" s="116" t="str">
        <f>Year!O27</f>
        <v>-</v>
      </c>
      <c r="CZ35" s="116" t="str">
        <f>Year!P27</f>
        <v>-</v>
      </c>
      <c r="DA35" s="116" t="str">
        <f>Year!Q27</f>
        <v>-</v>
      </c>
      <c r="DB35" s="116" t="str">
        <f>Year!R27</f>
        <v>-</v>
      </c>
      <c r="DC35" s="116" t="str">
        <f>Year!S27</f>
        <v>-</v>
      </c>
      <c r="DD35" s="116" t="str">
        <f>Year!T27</f>
        <v>-</v>
      </c>
      <c r="DE35" s="116" t="str">
        <f>Year!U27</f>
        <v>-</v>
      </c>
      <c r="DF35" s="116" t="str">
        <f>Year!V27</f>
        <v>-</v>
      </c>
      <c r="DG35" s="116" t="str">
        <f>Year!W27</f>
        <v>-</v>
      </c>
      <c r="DH35" s="116" t="str">
        <f>Year!X27</f>
        <v>-</v>
      </c>
      <c r="DI35" s="116" t="str">
        <f>Year!Y27</f>
        <v>-</v>
      </c>
      <c r="DJ35" s="116" t="str">
        <f>Year!Z27</f>
        <v>-</v>
      </c>
      <c r="DK35" s="116" t="str">
        <f>Year!AA27</f>
        <v>-</v>
      </c>
      <c r="DL35" s="116" t="str">
        <f>Year!AB27</f>
        <v>-</v>
      </c>
      <c r="DM35" s="116" t="str">
        <f>Year!AC27</f>
        <v>-</v>
      </c>
      <c r="DN35" s="116" t="str">
        <f>Year!AD27</f>
        <v>-</v>
      </c>
      <c r="DO35" s="116" t="str">
        <f>Year!AE27</f>
        <v>-</v>
      </c>
      <c r="DP35" s="116" t="str">
        <f>Year!AF27</f>
        <v>-</v>
      </c>
      <c r="DQ35" s="116" t="str">
        <f>Year!AG27</f>
        <v>-</v>
      </c>
      <c r="DR35" s="116" t="str">
        <f>Year!AH27</f>
        <v>-</v>
      </c>
      <c r="DS35" s="116" t="str">
        <f>Year!AI27</f>
        <v>-</v>
      </c>
      <c r="DT35" s="116" t="str">
        <f>Year!AJ27</f>
        <v>-</v>
      </c>
      <c r="DU35" s="116" t="str">
        <f>Year!AK27</f>
        <v>-</v>
      </c>
      <c r="DV35" s="118">
        <f>Year!B32</f>
        <v>30</v>
      </c>
      <c r="DW35" s="118" t="str">
        <f>Year!C32</f>
        <v>-</v>
      </c>
      <c r="DX35" s="116" t="str">
        <f>Year!O32</f>
        <v>-</v>
      </c>
      <c r="DY35" s="116" t="str">
        <f>Year!P32</f>
        <v>-</v>
      </c>
      <c r="DZ35" s="116" t="str">
        <f>Year!Q32</f>
        <v>-</v>
      </c>
      <c r="EA35" s="116" t="str">
        <f>Year!R32</f>
        <v>-</v>
      </c>
      <c r="EB35" s="116" t="str">
        <f>Year!S32</f>
        <v>-</v>
      </c>
      <c r="EC35" s="116" t="str">
        <f>Year!T32</f>
        <v>-</v>
      </c>
      <c r="ED35" s="116" t="str">
        <f>Year!U32</f>
        <v>-</v>
      </c>
      <c r="EE35" s="116" t="str">
        <f>Year!V32</f>
        <v>-</v>
      </c>
      <c r="EF35" s="116" t="str">
        <f>Year!W32</f>
        <v>-</v>
      </c>
      <c r="EG35" s="116" t="str">
        <f>Year!X32</f>
        <v>-</v>
      </c>
      <c r="EH35" s="116" t="str">
        <f>Year!Y32</f>
        <v>-</v>
      </c>
      <c r="EI35" s="116" t="str">
        <f>Year!Z32</f>
        <v>-</v>
      </c>
      <c r="EJ35" s="116" t="str">
        <f>Year!AA32</f>
        <v>-</v>
      </c>
      <c r="EK35" s="116" t="str">
        <f>Year!AB32</f>
        <v>-</v>
      </c>
      <c r="EL35" s="116" t="str">
        <f>Year!AC32</f>
        <v>-</v>
      </c>
      <c r="EM35" s="116" t="str">
        <f>Year!AD32</f>
        <v>-</v>
      </c>
      <c r="EN35" s="116" t="str">
        <f>Year!AE32</f>
        <v>-</v>
      </c>
      <c r="EO35" s="116" t="str">
        <f>Year!AF32</f>
        <v>-</v>
      </c>
      <c r="EP35" s="116" t="str">
        <f>Year!AG32</f>
        <v>-</v>
      </c>
      <c r="EQ35" s="116" t="str">
        <f>Year!AH32</f>
        <v>-</v>
      </c>
      <c r="ER35" s="116" t="str">
        <f>Year!AI32</f>
        <v>-</v>
      </c>
      <c r="ES35" s="116" t="str">
        <f>Year!AJ32</f>
        <v>-</v>
      </c>
      <c r="ET35" s="116" t="str">
        <f>Year!AK32</f>
        <v>-</v>
      </c>
      <c r="EU35" s="118">
        <f>Year!B37</f>
        <v>35</v>
      </c>
      <c r="EV35" s="118" t="str">
        <f>Year!C37</f>
        <v>-</v>
      </c>
      <c r="EW35" s="116" t="str">
        <f>Year!O37</f>
        <v>-</v>
      </c>
      <c r="EX35" s="116" t="str">
        <f>Year!P37</f>
        <v>-</v>
      </c>
      <c r="EY35" s="116" t="str">
        <f>Year!Q37</f>
        <v>-</v>
      </c>
      <c r="EZ35" s="116" t="str">
        <f>Year!R37</f>
        <v>-</v>
      </c>
      <c r="FA35" s="116" t="str">
        <f>Year!S37</f>
        <v>-</v>
      </c>
      <c r="FB35" s="116" t="str">
        <f>Year!T37</f>
        <v>-</v>
      </c>
      <c r="FC35" s="116" t="str">
        <f>Year!U37</f>
        <v>-</v>
      </c>
      <c r="FD35" s="116" t="str">
        <f>Year!V37</f>
        <v>-</v>
      </c>
      <c r="FE35" s="116" t="str">
        <f>Year!W37</f>
        <v>-</v>
      </c>
      <c r="FF35" s="116" t="str">
        <f>Year!X37</f>
        <v>-</v>
      </c>
      <c r="FG35" s="116" t="str">
        <f>Year!Y37</f>
        <v>-</v>
      </c>
      <c r="FH35" s="116" t="str">
        <f>Year!Z37</f>
        <v>-</v>
      </c>
      <c r="FI35" s="116" t="str">
        <f>Year!AA37</f>
        <v>-</v>
      </c>
      <c r="FJ35" s="116" t="str">
        <f>Year!AB37</f>
        <v>-</v>
      </c>
      <c r="FK35" s="116" t="str">
        <f>Year!AC37</f>
        <v>-</v>
      </c>
      <c r="FL35" s="116" t="str">
        <f>Year!AD37</f>
        <v>-</v>
      </c>
      <c r="FM35" s="116" t="str">
        <f>Year!AE37</f>
        <v>-</v>
      </c>
      <c r="FN35" s="116" t="str">
        <f>Year!AF37</f>
        <v>-</v>
      </c>
      <c r="FO35" s="116" t="str">
        <f>Year!AG37</f>
        <v>-</v>
      </c>
      <c r="FP35" s="116" t="str">
        <f>Year!AH37</f>
        <v>-</v>
      </c>
      <c r="FQ35" s="116" t="str">
        <f>Year!AI37</f>
        <v>-</v>
      </c>
      <c r="FR35" s="116" t="str">
        <f>Year!AJ37</f>
        <v>-</v>
      </c>
      <c r="FS35" s="116" t="str">
        <f>Year!AK37</f>
        <v>-</v>
      </c>
      <c r="FT35" s="118" t="e">
        <f>Year!#REF!</f>
        <v>#REF!</v>
      </c>
      <c r="FU35" s="118" t="e">
        <f>Year!#REF!</f>
        <v>#REF!</v>
      </c>
      <c r="FV35" s="116" t="str">
        <f>Year!O42</f>
        <v>-</v>
      </c>
      <c r="FW35" s="116" t="str">
        <f>Year!P42</f>
        <v>-</v>
      </c>
      <c r="FX35" s="116" t="str">
        <f>Year!Q42</f>
        <v>-</v>
      </c>
      <c r="FY35" s="116" t="str">
        <f>Year!R42</f>
        <v>-</v>
      </c>
      <c r="FZ35" s="116" t="str">
        <f>Year!S42</f>
        <v>-</v>
      </c>
      <c r="GA35" s="116" t="str">
        <f>Year!T42</f>
        <v>-</v>
      </c>
      <c r="GB35" s="116" t="str">
        <f>Year!U42</f>
        <v>-</v>
      </c>
      <c r="GC35" s="116" t="str">
        <f>Year!V42</f>
        <v>-</v>
      </c>
      <c r="GD35" s="116" t="str">
        <f>Year!W42</f>
        <v>-</v>
      </c>
      <c r="GE35" s="116" t="str">
        <f>Year!X42</f>
        <v>-</v>
      </c>
      <c r="GF35" s="116" t="str">
        <f>Year!Y42</f>
        <v>-</v>
      </c>
      <c r="GG35" s="116" t="str">
        <f>Year!Z42</f>
        <v>-</v>
      </c>
      <c r="GH35" s="116" t="str">
        <f>Year!AA42</f>
        <v>-</v>
      </c>
      <c r="GI35" s="116" t="str">
        <f>Year!AB42</f>
        <v>-</v>
      </c>
      <c r="GJ35" s="116" t="str">
        <f>Year!AC42</f>
        <v>-</v>
      </c>
      <c r="GK35" s="116" t="str">
        <f>Year!AD42</f>
        <v>-</v>
      </c>
      <c r="GL35" s="116" t="str">
        <f>Year!AE42</f>
        <v>-</v>
      </c>
      <c r="GM35" s="116" t="str">
        <f>Year!AF42</f>
        <v>-</v>
      </c>
      <c r="GN35" s="116" t="str">
        <f>Year!AG42</f>
        <v>-</v>
      </c>
      <c r="GO35" s="116" t="str">
        <f>Year!AH42</f>
        <v>-</v>
      </c>
      <c r="GP35" s="116" t="str">
        <f>Year!AI42</f>
        <v>-</v>
      </c>
      <c r="GQ35" s="116" t="str">
        <f>Year!AJ42</f>
        <v>-</v>
      </c>
      <c r="GR35" s="116" t="str">
        <f>Year!AK42</f>
        <v>-</v>
      </c>
    </row>
    <row r="36" spans="1:200" ht="15" customHeight="1" x14ac:dyDescent="0.25">
      <c r="A36" s="146" t="str">
        <f>Instructions!C17</f>
        <v xml:space="preserve">Above are April’s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 t="str">
        <f>Instructions!C17</f>
        <v xml:space="preserve">Above are April’s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 t="str">
        <f>Instructions!C17</f>
        <v xml:space="preserve">Above are April’s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 t="str">
        <f>Instructions!C17</f>
        <v xml:space="preserve">Above are April’s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 t="str">
        <f>Instructions!C17</f>
        <v xml:space="preserve">Above are April’s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CX36" s="146"/>
      <c r="CY36" s="146"/>
      <c r="CZ36" s="146"/>
      <c r="DA36" s="146"/>
      <c r="DB36" s="146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6"/>
      <c r="DO36" s="146"/>
      <c r="DP36" s="146"/>
      <c r="DQ36" s="146"/>
      <c r="DR36" s="146"/>
      <c r="DS36" s="146"/>
      <c r="DT36" s="146"/>
      <c r="DU36" s="146"/>
      <c r="DV36" s="146" t="str">
        <f>Instructions!C17</f>
        <v xml:space="preserve">Above are April’s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DW36" s="146"/>
      <c r="DX36" s="146"/>
      <c r="DY36" s="146"/>
      <c r="DZ36" s="146"/>
      <c r="EA36" s="146"/>
      <c r="EB36" s="146"/>
      <c r="EC36" s="146"/>
      <c r="ED36" s="146"/>
      <c r="EE36" s="146"/>
      <c r="EF36" s="146"/>
      <c r="EG36" s="146"/>
      <c r="EH36" s="146"/>
      <c r="EI36" s="146"/>
      <c r="EJ36" s="146"/>
      <c r="EK36" s="146"/>
      <c r="EL36" s="146"/>
      <c r="EM36" s="146"/>
      <c r="EN36" s="146"/>
      <c r="EO36" s="146"/>
      <c r="EP36" s="146"/>
      <c r="EQ36" s="146"/>
      <c r="ER36" s="146"/>
      <c r="ES36" s="146"/>
      <c r="ET36" s="146"/>
      <c r="EU36" s="146" t="str">
        <f>Instructions!C17</f>
        <v xml:space="preserve">Above are April’s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EV36" s="146"/>
      <c r="EW36" s="146"/>
      <c r="EX36" s="146"/>
      <c r="EY36" s="146"/>
      <c r="EZ36" s="146"/>
      <c r="FA36" s="146"/>
      <c r="FB36" s="146"/>
      <c r="FC36" s="146"/>
      <c r="FD36" s="146"/>
      <c r="FE36" s="146"/>
      <c r="FF36" s="146"/>
      <c r="FG36" s="146"/>
      <c r="FH36" s="146"/>
      <c r="FI36" s="146"/>
      <c r="FJ36" s="146"/>
      <c r="FK36" s="146"/>
      <c r="FL36" s="146"/>
      <c r="FM36" s="146"/>
      <c r="FN36" s="146"/>
      <c r="FO36" s="146"/>
      <c r="FP36" s="146"/>
      <c r="FQ36" s="146"/>
      <c r="FR36" s="146"/>
      <c r="FS36" s="146"/>
      <c r="FT36" s="146" t="str">
        <f>Instructions!C17</f>
        <v xml:space="preserve">Above are April’s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FU36" s="146"/>
      <c r="FV36" s="146"/>
      <c r="FW36" s="146"/>
      <c r="FX36" s="146"/>
      <c r="FY36" s="146"/>
      <c r="FZ36" s="146"/>
      <c r="GA36" s="146"/>
      <c r="GB36" s="146"/>
      <c r="GC36" s="146"/>
      <c r="GD36" s="146"/>
      <c r="GE36" s="146"/>
      <c r="GF36" s="146"/>
      <c r="GG36" s="146"/>
      <c r="GH36" s="146"/>
      <c r="GI36" s="146"/>
      <c r="GJ36" s="146"/>
      <c r="GK36" s="146"/>
      <c r="GL36" s="146"/>
      <c r="GM36" s="146"/>
      <c r="GN36" s="146"/>
      <c r="GO36" s="146"/>
      <c r="GP36" s="146"/>
      <c r="GQ36" s="146"/>
      <c r="GR36" s="146"/>
    </row>
    <row r="37" spans="1:200" ht="15" customHeight="1" x14ac:dyDescent="0.25">
      <c r="A37" s="14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  <c r="DM37" s="147"/>
      <c r="DN37" s="147"/>
      <c r="DO37" s="147"/>
      <c r="DP37" s="147"/>
      <c r="DQ37" s="147"/>
      <c r="DR37" s="147"/>
      <c r="DS37" s="147"/>
      <c r="DT37" s="147"/>
      <c r="DU37" s="147"/>
      <c r="DV37" s="147"/>
      <c r="DW37" s="147"/>
      <c r="DX37" s="147"/>
      <c r="DY37" s="147"/>
      <c r="DZ37" s="147"/>
      <c r="EA37" s="147"/>
      <c r="EB37" s="147"/>
      <c r="EC37" s="147"/>
      <c r="ED37" s="147"/>
      <c r="EE37" s="147"/>
      <c r="EF37" s="147"/>
      <c r="EG37" s="147"/>
      <c r="EH37" s="147"/>
      <c r="EI37" s="147"/>
      <c r="EJ37" s="147"/>
      <c r="EK37" s="147"/>
      <c r="EL37" s="147"/>
      <c r="EM37" s="147"/>
      <c r="EN37" s="147"/>
      <c r="EO37" s="147"/>
      <c r="EP37" s="147"/>
      <c r="EQ37" s="147"/>
      <c r="ER37" s="147"/>
      <c r="ES37" s="147"/>
      <c r="ET37" s="147"/>
      <c r="EU37" s="147"/>
      <c r="EV37" s="147"/>
      <c r="EW37" s="147"/>
      <c r="EX37" s="147"/>
      <c r="EY37" s="147"/>
      <c r="EZ37" s="147"/>
      <c r="FA37" s="147"/>
      <c r="FB37" s="147"/>
      <c r="FC37" s="147"/>
      <c r="FD37" s="147"/>
      <c r="FE37" s="147"/>
      <c r="FF37" s="147"/>
      <c r="FG37" s="147"/>
      <c r="FH37" s="147"/>
      <c r="FI37" s="147"/>
      <c r="FJ37" s="147"/>
      <c r="FK37" s="147"/>
      <c r="FL37" s="147"/>
      <c r="FM37" s="147"/>
      <c r="FN37" s="147"/>
      <c r="FO37" s="147"/>
      <c r="FP37" s="147"/>
      <c r="FQ37" s="147"/>
      <c r="FR37" s="147"/>
      <c r="FS37" s="147"/>
      <c r="FT37" s="147"/>
      <c r="FU37" s="147"/>
      <c r="FV37" s="147"/>
      <c r="FW37" s="147"/>
      <c r="FX37" s="147"/>
      <c r="FY37" s="147"/>
      <c r="FZ37" s="147"/>
      <c r="GA37" s="147"/>
      <c r="GB37" s="147"/>
      <c r="GC37" s="147"/>
      <c r="GD37" s="147"/>
      <c r="GE37" s="147"/>
      <c r="GF37" s="147"/>
      <c r="GG37" s="147"/>
      <c r="GH37" s="147"/>
      <c r="GI37" s="147"/>
      <c r="GJ37" s="147"/>
      <c r="GK37" s="147"/>
      <c r="GL37" s="147"/>
      <c r="GM37" s="147"/>
      <c r="GN37" s="147"/>
      <c r="GO37" s="147"/>
      <c r="GP37" s="147"/>
      <c r="GQ37" s="147"/>
      <c r="GR37" s="147"/>
    </row>
    <row r="38" spans="1:200" ht="15" customHeight="1" x14ac:dyDescent="0.25">
      <c r="A38" s="14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7"/>
      <c r="DE38" s="147"/>
      <c r="DF38" s="147"/>
      <c r="DG38" s="147"/>
      <c r="DH38" s="147"/>
      <c r="DI38" s="147"/>
      <c r="DJ38" s="147"/>
      <c r="DK38" s="147"/>
      <c r="DL38" s="147"/>
      <c r="DM38" s="147"/>
      <c r="DN38" s="147"/>
      <c r="DO38" s="147"/>
      <c r="DP38" s="147"/>
      <c r="DQ38" s="147"/>
      <c r="DR38" s="147"/>
      <c r="DS38" s="147"/>
      <c r="DT38" s="147"/>
      <c r="DU38" s="147"/>
      <c r="DV38" s="147"/>
      <c r="DW38" s="147"/>
      <c r="DX38" s="147"/>
      <c r="DY38" s="147"/>
      <c r="DZ38" s="147"/>
      <c r="EA38" s="147"/>
      <c r="EB38" s="147"/>
      <c r="EC38" s="147"/>
      <c r="ED38" s="147"/>
      <c r="EE38" s="147"/>
      <c r="EF38" s="147"/>
      <c r="EG38" s="147"/>
      <c r="EH38" s="147"/>
      <c r="EI38" s="147"/>
      <c r="EJ38" s="147"/>
      <c r="EK38" s="147"/>
      <c r="EL38" s="147"/>
      <c r="EM38" s="147"/>
      <c r="EN38" s="147"/>
      <c r="EO38" s="147"/>
      <c r="EP38" s="147"/>
      <c r="EQ38" s="147"/>
      <c r="ER38" s="147"/>
      <c r="ES38" s="147"/>
      <c r="ET38" s="147"/>
      <c r="EU38" s="147"/>
      <c r="EV38" s="147"/>
      <c r="EW38" s="147"/>
      <c r="EX38" s="147"/>
      <c r="EY38" s="147"/>
      <c r="EZ38" s="147"/>
      <c r="FA38" s="147"/>
      <c r="FB38" s="147"/>
      <c r="FC38" s="147"/>
      <c r="FD38" s="147"/>
      <c r="FE38" s="147"/>
      <c r="FF38" s="147"/>
      <c r="FG38" s="147"/>
      <c r="FH38" s="147"/>
      <c r="FI38" s="147"/>
      <c r="FJ38" s="147"/>
      <c r="FK38" s="147"/>
      <c r="FL38" s="147"/>
      <c r="FM38" s="147"/>
      <c r="FN38" s="147"/>
      <c r="FO38" s="147"/>
      <c r="FP38" s="147"/>
      <c r="FQ38" s="147"/>
      <c r="FR38" s="147"/>
      <c r="FS38" s="147"/>
      <c r="FT38" s="147"/>
      <c r="FU38" s="147"/>
      <c r="FV38" s="147"/>
      <c r="FW38" s="147"/>
      <c r="FX38" s="147"/>
      <c r="FY38" s="147"/>
      <c r="FZ38" s="147"/>
      <c r="GA38" s="147"/>
      <c r="GB38" s="147"/>
      <c r="GC38" s="147"/>
      <c r="GD38" s="147"/>
      <c r="GE38" s="147"/>
      <c r="GF38" s="147"/>
      <c r="GG38" s="147"/>
      <c r="GH38" s="147"/>
      <c r="GI38" s="147"/>
      <c r="GJ38" s="147"/>
      <c r="GK38" s="147"/>
      <c r="GL38" s="147"/>
      <c r="GM38" s="147"/>
      <c r="GN38" s="147"/>
      <c r="GO38" s="147"/>
      <c r="GP38" s="147"/>
      <c r="GQ38" s="147"/>
      <c r="GR38" s="147"/>
    </row>
    <row r="39" spans="1:200" ht="15" customHeight="1" x14ac:dyDescent="0.25">
      <c r="A39" s="14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7"/>
      <c r="DC39" s="147"/>
      <c r="DD39" s="147"/>
      <c r="DE39" s="147"/>
      <c r="DF39" s="147"/>
      <c r="DG39" s="147"/>
      <c r="DH39" s="147"/>
      <c r="DI39" s="147"/>
      <c r="DJ39" s="147"/>
      <c r="DK39" s="147"/>
      <c r="DL39" s="147"/>
      <c r="DM39" s="147"/>
      <c r="DN39" s="147"/>
      <c r="DO39" s="147"/>
      <c r="DP39" s="147"/>
      <c r="DQ39" s="147"/>
      <c r="DR39" s="147"/>
      <c r="DS39" s="147"/>
      <c r="DT39" s="147"/>
      <c r="DU39" s="147"/>
      <c r="DV39" s="147"/>
      <c r="DW39" s="147"/>
      <c r="DX39" s="147"/>
      <c r="DY39" s="147"/>
      <c r="DZ39" s="147"/>
      <c r="EA39" s="147"/>
      <c r="EB39" s="147"/>
      <c r="EC39" s="147"/>
      <c r="ED39" s="147"/>
      <c r="EE39" s="147"/>
      <c r="EF39" s="147"/>
      <c r="EG39" s="147"/>
      <c r="EH39" s="147"/>
      <c r="EI39" s="147"/>
      <c r="EJ39" s="147"/>
      <c r="EK39" s="147"/>
      <c r="EL39" s="147"/>
      <c r="EM39" s="147"/>
      <c r="EN39" s="147"/>
      <c r="EO39" s="147"/>
      <c r="EP39" s="147"/>
      <c r="EQ39" s="147"/>
      <c r="ER39" s="147"/>
      <c r="ES39" s="147"/>
      <c r="ET39" s="147"/>
      <c r="EU39" s="147"/>
      <c r="EV39" s="147"/>
      <c r="EW39" s="147"/>
      <c r="EX39" s="147"/>
      <c r="EY39" s="147"/>
      <c r="EZ39" s="147"/>
      <c r="FA39" s="147"/>
      <c r="FB39" s="147"/>
      <c r="FC39" s="147"/>
      <c r="FD39" s="147"/>
      <c r="FE39" s="147"/>
      <c r="FF39" s="147"/>
      <c r="FG39" s="147"/>
      <c r="FH39" s="147"/>
      <c r="FI39" s="147"/>
      <c r="FJ39" s="147"/>
      <c r="FK39" s="147"/>
      <c r="FL39" s="147"/>
      <c r="FM39" s="147"/>
      <c r="FN39" s="147"/>
      <c r="FO39" s="147"/>
      <c r="FP39" s="147"/>
      <c r="FQ39" s="147"/>
      <c r="FR39" s="147"/>
      <c r="FS39" s="147"/>
      <c r="FT39" s="147"/>
      <c r="FU39" s="147"/>
      <c r="FV39" s="147"/>
      <c r="FW39" s="147"/>
      <c r="FX39" s="147"/>
      <c r="FY39" s="147"/>
      <c r="FZ39" s="147"/>
      <c r="GA39" s="147"/>
      <c r="GB39" s="147"/>
      <c r="GC39" s="147"/>
      <c r="GD39" s="147"/>
      <c r="GE39" s="147"/>
      <c r="GF39" s="147"/>
      <c r="GG39" s="147"/>
      <c r="GH39" s="147"/>
      <c r="GI39" s="147"/>
      <c r="GJ39" s="147"/>
      <c r="GK39" s="147"/>
      <c r="GL39" s="147"/>
      <c r="GM39" s="147"/>
      <c r="GN39" s="147"/>
      <c r="GO39" s="147"/>
      <c r="GP39" s="147"/>
      <c r="GQ39" s="147"/>
      <c r="GR39" s="147"/>
    </row>
    <row r="40" spans="1:200" ht="15" customHeight="1" x14ac:dyDescent="0.25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  <c r="CQ40" s="147"/>
      <c r="CR40" s="147"/>
      <c r="CS40" s="147"/>
      <c r="CT40" s="147"/>
      <c r="CU40" s="147"/>
      <c r="CV40" s="147"/>
      <c r="CW40" s="147"/>
      <c r="CX40" s="147"/>
      <c r="CY40" s="147"/>
      <c r="CZ40" s="147"/>
      <c r="DA40" s="147"/>
      <c r="DB40" s="147"/>
      <c r="DC40" s="147"/>
      <c r="DD40" s="147"/>
      <c r="DE40" s="147"/>
      <c r="DF40" s="147"/>
      <c r="DG40" s="147"/>
      <c r="DH40" s="147"/>
      <c r="DI40" s="147"/>
      <c r="DJ40" s="147"/>
      <c r="DK40" s="147"/>
      <c r="DL40" s="147"/>
      <c r="DM40" s="147"/>
      <c r="DN40" s="147"/>
      <c r="DO40" s="147"/>
      <c r="DP40" s="147"/>
      <c r="DQ40" s="147"/>
      <c r="DR40" s="147"/>
      <c r="DS40" s="147"/>
      <c r="DT40" s="147"/>
      <c r="DU40" s="147"/>
      <c r="DV40" s="147"/>
      <c r="DW40" s="147"/>
      <c r="DX40" s="147"/>
      <c r="DY40" s="147"/>
      <c r="DZ40" s="147"/>
      <c r="EA40" s="147"/>
      <c r="EB40" s="147"/>
      <c r="EC40" s="147"/>
      <c r="ED40" s="147"/>
      <c r="EE40" s="147"/>
      <c r="EF40" s="147"/>
      <c r="EG40" s="147"/>
      <c r="EH40" s="147"/>
      <c r="EI40" s="147"/>
      <c r="EJ40" s="147"/>
      <c r="EK40" s="147"/>
      <c r="EL40" s="147"/>
      <c r="EM40" s="147"/>
      <c r="EN40" s="147"/>
      <c r="EO40" s="147"/>
      <c r="EP40" s="147"/>
      <c r="EQ40" s="147"/>
      <c r="ER40" s="147"/>
      <c r="ES40" s="147"/>
      <c r="ET40" s="147"/>
      <c r="EU40" s="147"/>
      <c r="EV40" s="147"/>
      <c r="EW40" s="147"/>
      <c r="EX40" s="147"/>
      <c r="EY40" s="147"/>
      <c r="EZ40" s="147"/>
      <c r="FA40" s="147"/>
      <c r="FB40" s="147"/>
      <c r="FC40" s="147"/>
      <c r="FD40" s="147"/>
      <c r="FE40" s="147"/>
      <c r="FF40" s="147"/>
      <c r="FG40" s="147"/>
      <c r="FH40" s="147"/>
      <c r="FI40" s="147"/>
      <c r="FJ40" s="147"/>
      <c r="FK40" s="147"/>
      <c r="FL40" s="147"/>
      <c r="FM40" s="147"/>
      <c r="FN40" s="147"/>
      <c r="FO40" s="147"/>
      <c r="FP40" s="147"/>
      <c r="FQ40" s="147"/>
      <c r="FR40" s="147"/>
      <c r="FS40" s="147"/>
      <c r="FT40" s="147"/>
      <c r="FU40" s="147"/>
      <c r="FV40" s="147"/>
      <c r="FW40" s="147"/>
      <c r="FX40" s="147"/>
      <c r="FY40" s="147"/>
      <c r="FZ40" s="147"/>
      <c r="GA40" s="147"/>
      <c r="GB40" s="147"/>
      <c r="GC40" s="147"/>
      <c r="GD40" s="147"/>
      <c r="GE40" s="147"/>
      <c r="GF40" s="147"/>
      <c r="GG40" s="147"/>
      <c r="GH40" s="147"/>
      <c r="GI40" s="147"/>
      <c r="GJ40" s="147"/>
      <c r="GK40" s="147"/>
      <c r="GL40" s="147"/>
      <c r="GM40" s="147"/>
      <c r="GN40" s="147"/>
      <c r="GO40" s="147"/>
      <c r="GP40" s="147"/>
      <c r="GQ40" s="147"/>
      <c r="GR40" s="147"/>
    </row>
    <row r="43" spans="1:200" ht="43.5" customHeight="1" x14ac:dyDescent="0.25"/>
    <row r="45" spans="1:200" ht="15" customHeight="1" x14ac:dyDescent="0.25"/>
    <row r="46" spans="1:200" ht="15" customHeight="1" x14ac:dyDescent="0.25"/>
    <row r="47" spans="1:200" ht="15" customHeight="1" x14ac:dyDescent="0.25"/>
    <row r="48" spans="1:200" ht="15" customHeight="1" x14ac:dyDescent="0.25"/>
    <row r="49" ht="15" customHeight="1" x14ac:dyDescent="0.25"/>
    <row r="51" ht="43.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9" ht="43.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7" ht="43.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5" ht="43.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</sheetData>
  <sheetProtection algorithmName="SHA-512" hashValue="Qk1i7Qsq7jEO/m9qAq/rmBdvpk0L+7Kb/87o/9w7XqFK4jvIzG5VzJVCUcNUu6n4rwpBJFWrvFz8joZ2EwLcRQ==" saltValue="pjbGV0wOl0KxSXe8F7CGgQ==" spinCount="100000" sheet="1" objects="1" scenarios="1"/>
  <mergeCells count="80">
    <mergeCell ref="FT20:GR24"/>
    <mergeCell ref="FT25:GR25"/>
    <mergeCell ref="FT28:GR32"/>
    <mergeCell ref="FT33:GR33"/>
    <mergeCell ref="FT36:GR40"/>
    <mergeCell ref="FT1:GR1"/>
    <mergeCell ref="FT4:GR8"/>
    <mergeCell ref="FT9:GR9"/>
    <mergeCell ref="FT12:GR16"/>
    <mergeCell ref="FT17:GR17"/>
    <mergeCell ref="EU1:FS1"/>
    <mergeCell ref="A4:Y8"/>
    <mergeCell ref="Z4:AX8"/>
    <mergeCell ref="AY4:BW8"/>
    <mergeCell ref="BX4:CV8"/>
    <mergeCell ref="CW4:DU8"/>
    <mergeCell ref="DV4:ET8"/>
    <mergeCell ref="EU4:FS8"/>
    <mergeCell ref="A1:Y1"/>
    <mergeCell ref="Z1:AX1"/>
    <mergeCell ref="AY1:BW1"/>
    <mergeCell ref="BX1:CV1"/>
    <mergeCell ref="CW1:DU1"/>
    <mergeCell ref="DV1:ET1"/>
    <mergeCell ref="EU9:FS9"/>
    <mergeCell ref="A12:Y16"/>
    <mergeCell ref="Z12:AX16"/>
    <mergeCell ref="AY12:BW16"/>
    <mergeCell ref="BX12:CV16"/>
    <mergeCell ref="CW12:DU16"/>
    <mergeCell ref="DV12:ET16"/>
    <mergeCell ref="EU12:FS16"/>
    <mergeCell ref="A9:Y9"/>
    <mergeCell ref="Z9:AX9"/>
    <mergeCell ref="AY9:BW9"/>
    <mergeCell ref="BX9:CV9"/>
    <mergeCell ref="CW9:DU9"/>
    <mergeCell ref="DV9:ET9"/>
    <mergeCell ref="EU17:FS17"/>
    <mergeCell ref="A20:Y24"/>
    <mergeCell ref="Z20:AX24"/>
    <mergeCell ref="AY20:BW24"/>
    <mergeCell ref="BX20:CV24"/>
    <mergeCell ref="CW20:DU24"/>
    <mergeCell ref="DV20:ET24"/>
    <mergeCell ref="EU20:FS24"/>
    <mergeCell ref="A17:Y17"/>
    <mergeCell ref="Z17:AX17"/>
    <mergeCell ref="AY17:BW17"/>
    <mergeCell ref="BX17:CV17"/>
    <mergeCell ref="CW17:DU17"/>
    <mergeCell ref="DV17:ET17"/>
    <mergeCell ref="EU25:FS25"/>
    <mergeCell ref="A28:Y32"/>
    <mergeCell ref="Z28:AX32"/>
    <mergeCell ref="AY28:BW32"/>
    <mergeCell ref="BX28:CV32"/>
    <mergeCell ref="CW28:DU32"/>
    <mergeCell ref="DV28:ET32"/>
    <mergeCell ref="EU28:FS32"/>
    <mergeCell ref="A25:Y25"/>
    <mergeCell ref="Z25:AX25"/>
    <mergeCell ref="AY25:BW25"/>
    <mergeCell ref="BX25:CV25"/>
    <mergeCell ref="CW25:DU25"/>
    <mergeCell ref="DV25:ET25"/>
    <mergeCell ref="EU33:FS33"/>
    <mergeCell ref="A36:Y40"/>
    <mergeCell ref="Z36:AX40"/>
    <mergeCell ref="AY36:BW40"/>
    <mergeCell ref="BX36:CV40"/>
    <mergeCell ref="CW36:DU40"/>
    <mergeCell ref="DV36:ET40"/>
    <mergeCell ref="EU36:FS40"/>
    <mergeCell ref="A33:Y33"/>
    <mergeCell ref="Z33:AX33"/>
    <mergeCell ref="AY33:BW33"/>
    <mergeCell ref="BX33:CV33"/>
    <mergeCell ref="CW33:DU33"/>
    <mergeCell ref="DV33:ET33"/>
  </mergeCells>
  <conditionalFormatting sqref="C3:Y3 C11:Y11 C27:Y27 C19:Y19 C35:Y35 AB3:AX3 AB11:AX11 AB19:AX19 AB27:AX27 AB35:AX35 BA3:BW3 BA11:BW11 BA19:BW19 BA27:BW27 BA35:BW35 BZ3:CV3 BZ11:CV11 BZ19:CV19 BZ27:CV27 BZ35:CV35 CY3:DU3 CY11:DU11 CY19:DU19 CY27:DU27 CY35:DU35 DX3:ET3 DX11:ET11 DX19:ET19 DX27:ET27 DX35:ET35 GS35:XFD35 GS27:XFD27 GS19:XFD19 GS11:XFD11 GS3:XFD3 EW3:FS3 EW11:FS11 EW19:FS19 EW27:FS27 EW35:FS35">
    <cfRule type="containsText" dxfId="31" priority="9" operator="containsText" text="p">
      <formula>NOT(ISERROR(SEARCH("p",C3)))</formula>
    </cfRule>
    <cfRule type="containsText" dxfId="30" priority="10" operator="containsText" text="v">
      <formula>NOT(ISERROR(SEARCH("v",C3)))</formula>
    </cfRule>
    <cfRule type="containsText" dxfId="29" priority="11" operator="containsText" text="Y">
      <formula>NOT(ISERROR(SEARCH("Y",C3)))</formula>
    </cfRule>
    <cfRule type="containsText" dxfId="28" priority="12" operator="containsText" text="g">
      <formula>NOT(ISERROR(SEARCH("g",C3)))</formula>
    </cfRule>
    <cfRule type="containsText" dxfId="27" priority="13" operator="containsText" text="b">
      <formula>NOT(ISERROR(SEARCH("b",C3)))</formula>
    </cfRule>
    <cfRule type="containsText" dxfId="26" priority="14" operator="containsText" text="r">
      <formula>NOT(ISERROR(SEARCH("r",C3)))</formula>
    </cfRule>
    <cfRule type="containsText" dxfId="25" priority="15" operator="containsText" text="w">
      <formula>NOT(ISERROR(SEARCH("w",C3)))</formula>
    </cfRule>
    <cfRule type="containsText" dxfId="24" priority="16" operator="containsText" text="O">
      <formula>NOT(ISERROR(SEARCH("O",C3)))</formula>
    </cfRule>
  </conditionalFormatting>
  <conditionalFormatting sqref="FV3:GR3 FV11:GR11 FV19:GR19 FV27:GR27 FV35:GR35">
    <cfRule type="containsText" dxfId="23" priority="1" operator="containsText" text="p">
      <formula>NOT(ISERROR(SEARCH("p",FV3)))</formula>
    </cfRule>
    <cfRule type="containsText" dxfId="22" priority="2" operator="containsText" text="v">
      <formula>NOT(ISERROR(SEARCH("v",FV3)))</formula>
    </cfRule>
    <cfRule type="containsText" dxfId="21" priority="3" operator="containsText" text="Y">
      <formula>NOT(ISERROR(SEARCH("Y",FV3)))</formula>
    </cfRule>
    <cfRule type="containsText" dxfId="20" priority="4" operator="containsText" text="g">
      <formula>NOT(ISERROR(SEARCH("g",FV3)))</formula>
    </cfRule>
    <cfRule type="containsText" dxfId="19" priority="5" operator="containsText" text="b">
      <formula>NOT(ISERROR(SEARCH("b",FV3)))</formula>
    </cfRule>
    <cfRule type="containsText" dxfId="18" priority="6" operator="containsText" text="r">
      <formula>NOT(ISERROR(SEARCH("r",FV3)))</formula>
    </cfRule>
    <cfRule type="containsText" dxfId="17" priority="7" operator="containsText" text="w">
      <formula>NOT(ISERROR(SEARCH("w",FV3)))</formula>
    </cfRule>
    <cfRule type="containsText" dxfId="16" priority="8" operator="containsText" text="O">
      <formula>NOT(ISERROR(SEARCH("O",FV3)))</formula>
    </cfRule>
  </conditionalFormatting>
  <printOptions horizontalCentered="1" verticalCentered="1"/>
  <pageMargins left="0.25" right="0.25" top="0.25" bottom="0.2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L81"/>
  <sheetViews>
    <sheetView zoomScale="80" zoomScaleNormal="80" workbookViewId="0">
      <selection activeCell="N10" sqref="N10"/>
    </sheetView>
  </sheetViews>
  <sheetFormatPr defaultColWidth="3.7109375" defaultRowHeight="15.75" x14ac:dyDescent="0.25"/>
  <cols>
    <col min="1" max="1" width="3.7109375" style="119"/>
    <col min="2" max="2" width="11.7109375" style="121" customWidth="1"/>
    <col min="3" max="25" width="3.7109375" style="119"/>
    <col min="26" max="26" width="3.7109375" style="119" customWidth="1"/>
    <col min="27" max="27" width="11.7109375" style="119" customWidth="1"/>
    <col min="28" max="51" width="3.7109375" style="119"/>
    <col min="52" max="52" width="11.7109375" style="119" customWidth="1"/>
    <col min="53" max="76" width="3.7109375" style="119"/>
    <col min="77" max="77" width="11.7109375" style="119" customWidth="1"/>
    <col min="78" max="101" width="3.7109375" style="119"/>
    <col min="102" max="102" width="11.7109375" style="119" customWidth="1"/>
    <col min="103" max="126" width="3.7109375" style="119"/>
    <col min="127" max="127" width="11.85546875" style="119" customWidth="1"/>
    <col min="128" max="151" width="3.7109375" style="119"/>
    <col min="152" max="152" width="11.7109375" style="119" customWidth="1"/>
    <col min="153" max="174" width="3.7109375" style="119"/>
    <col min="175" max="176" width="3.7109375" style="119" customWidth="1"/>
    <col min="177" max="177" width="11.7109375" style="119" customWidth="1"/>
    <col min="178" max="16384" width="3.7109375" style="119"/>
  </cols>
  <sheetData>
    <row r="1" spans="1:272" s="110" customFormat="1" ht="27.75" customHeight="1" x14ac:dyDescent="0.25">
      <c r="A1" s="145" t="s">
        <v>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 t="s">
        <v>26</v>
      </c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 t="s">
        <v>26</v>
      </c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 t="s">
        <v>26</v>
      </c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 t="s">
        <v>26</v>
      </c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  <c r="DT1" s="145"/>
      <c r="DU1" s="145"/>
      <c r="DV1" s="145" t="s">
        <v>26</v>
      </c>
      <c r="DW1" s="145"/>
      <c r="DX1" s="145"/>
      <c r="DY1" s="145"/>
      <c r="DZ1" s="145"/>
      <c r="EA1" s="145"/>
      <c r="EB1" s="145"/>
      <c r="EC1" s="145"/>
      <c r="ED1" s="145"/>
      <c r="EE1" s="145"/>
      <c r="EF1" s="145"/>
      <c r="EG1" s="145"/>
      <c r="EH1" s="145"/>
      <c r="EI1" s="145"/>
      <c r="EJ1" s="145"/>
      <c r="EK1" s="145"/>
      <c r="EL1" s="145"/>
      <c r="EM1" s="145"/>
      <c r="EN1" s="145"/>
      <c r="EO1" s="145"/>
      <c r="EP1" s="145"/>
      <c r="EQ1" s="145"/>
      <c r="ER1" s="145"/>
      <c r="ES1" s="145"/>
      <c r="ET1" s="145"/>
      <c r="EU1" s="145" t="s">
        <v>26</v>
      </c>
      <c r="EV1" s="145"/>
      <c r="EW1" s="145"/>
      <c r="EX1" s="145"/>
      <c r="EY1" s="145"/>
      <c r="EZ1" s="145"/>
      <c r="FA1" s="145"/>
      <c r="FB1" s="145"/>
      <c r="FC1" s="145"/>
      <c r="FD1" s="145"/>
      <c r="FE1" s="145"/>
      <c r="FF1" s="145"/>
      <c r="FG1" s="145"/>
      <c r="FH1" s="145"/>
      <c r="FI1" s="145"/>
      <c r="FJ1" s="145"/>
      <c r="FK1" s="145"/>
      <c r="FL1" s="145"/>
      <c r="FM1" s="145"/>
      <c r="FN1" s="145"/>
      <c r="FO1" s="145"/>
      <c r="FP1" s="145"/>
      <c r="FQ1" s="145"/>
      <c r="FR1" s="145"/>
      <c r="FS1" s="145"/>
      <c r="FT1" s="145" t="s">
        <v>26</v>
      </c>
      <c r="FU1" s="145"/>
      <c r="FV1" s="145"/>
      <c r="FW1" s="145"/>
      <c r="FX1" s="145"/>
      <c r="FY1" s="145"/>
      <c r="FZ1" s="145"/>
      <c r="GA1" s="145"/>
      <c r="GB1" s="145"/>
      <c r="GC1" s="145"/>
      <c r="GD1" s="145"/>
      <c r="GE1" s="145"/>
      <c r="GF1" s="145"/>
      <c r="GG1" s="145"/>
      <c r="GH1" s="145"/>
      <c r="GI1" s="145"/>
      <c r="GJ1" s="145"/>
      <c r="GK1" s="145"/>
      <c r="GL1" s="145"/>
      <c r="GM1" s="145"/>
      <c r="GN1" s="145"/>
      <c r="GO1" s="145"/>
      <c r="GP1" s="145"/>
      <c r="GQ1" s="145"/>
      <c r="GR1" s="145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  <c r="IN1" s="109"/>
      <c r="IO1" s="109"/>
      <c r="IP1" s="109"/>
      <c r="IQ1" s="109"/>
      <c r="IR1" s="109"/>
      <c r="IS1" s="109"/>
      <c r="IT1" s="109"/>
      <c r="IU1" s="109"/>
      <c r="IV1" s="109"/>
      <c r="IW1" s="109"/>
      <c r="IX1" s="109"/>
      <c r="IY1" s="109"/>
      <c r="IZ1" s="109"/>
      <c r="JA1" s="109"/>
      <c r="JB1" s="109"/>
      <c r="JC1" s="109"/>
      <c r="JD1" s="109"/>
      <c r="JE1" s="109"/>
      <c r="JF1" s="109"/>
      <c r="JG1" s="109"/>
      <c r="JH1" s="109"/>
      <c r="JI1" s="109"/>
      <c r="JJ1" s="109"/>
      <c r="JK1" s="109"/>
      <c r="JL1" s="109"/>
    </row>
    <row r="2" spans="1:272" s="115" customFormat="1" ht="42" customHeight="1" x14ac:dyDescent="0.25">
      <c r="A2" s="111"/>
      <c r="B2" s="112"/>
      <c r="C2" s="113">
        <f>Year!AW2</f>
        <v>41395</v>
      </c>
      <c r="D2" s="113">
        <f>Year!AX2</f>
        <v>41396</v>
      </c>
      <c r="E2" s="113">
        <f>Year!AY2</f>
        <v>41764</v>
      </c>
      <c r="F2" s="113">
        <f>Year!AZ2</f>
        <v>41400</v>
      </c>
      <c r="G2" s="113">
        <f>Year!BA2</f>
        <v>41401</v>
      </c>
      <c r="H2" s="113">
        <f>Year!BB2</f>
        <v>41402</v>
      </c>
      <c r="I2" s="113">
        <f>Year!BC2</f>
        <v>41403</v>
      </c>
      <c r="J2" s="113">
        <f>Year!BD2</f>
        <v>41771</v>
      </c>
      <c r="K2" s="113">
        <f>Year!BE2</f>
        <v>41407</v>
      </c>
      <c r="L2" s="113">
        <f>Year!BF2</f>
        <v>41408</v>
      </c>
      <c r="M2" s="113">
        <f>Year!BG2</f>
        <v>41409</v>
      </c>
      <c r="N2" s="113">
        <f>Year!BH2</f>
        <v>41410</v>
      </c>
      <c r="O2" s="113">
        <f>Year!BI2</f>
        <v>41778</v>
      </c>
      <c r="P2" s="113">
        <f>Year!BJ2</f>
        <v>41414</v>
      </c>
      <c r="Q2" s="113">
        <f>Year!BK2</f>
        <v>41415</v>
      </c>
      <c r="R2" s="113">
        <f>Year!BL2</f>
        <v>41416</v>
      </c>
      <c r="S2" s="113">
        <f>Year!BM2</f>
        <v>41417</v>
      </c>
      <c r="T2" s="113">
        <f>Year!BN2</f>
        <v>41785</v>
      </c>
      <c r="U2" s="113">
        <f>Year!BO2</f>
        <v>41786</v>
      </c>
      <c r="V2" s="113">
        <f>Year!BP2</f>
        <v>41787</v>
      </c>
      <c r="W2" s="113">
        <f>Year!BQ2</f>
        <v>41788</v>
      </c>
      <c r="X2" s="113">
        <f>Year!BR2</f>
        <v>41424</v>
      </c>
      <c r="Y2" s="113" t="str">
        <f>Year!BS2</f>
        <v>-</v>
      </c>
      <c r="Z2" s="111"/>
      <c r="AA2" s="112"/>
      <c r="AB2" s="113">
        <f>Year!AW2</f>
        <v>41395</v>
      </c>
      <c r="AC2" s="113">
        <f>Year!AX2</f>
        <v>41396</v>
      </c>
      <c r="AD2" s="113">
        <f>Year!AY2</f>
        <v>41764</v>
      </c>
      <c r="AE2" s="113">
        <f>Year!AZ2</f>
        <v>41400</v>
      </c>
      <c r="AF2" s="113">
        <f>Year!BA2</f>
        <v>41401</v>
      </c>
      <c r="AG2" s="113">
        <f>Year!BB2</f>
        <v>41402</v>
      </c>
      <c r="AH2" s="113">
        <f>Year!BC2</f>
        <v>41403</v>
      </c>
      <c r="AI2" s="113">
        <f>Year!BD2</f>
        <v>41771</v>
      </c>
      <c r="AJ2" s="113">
        <f>Year!BE2</f>
        <v>41407</v>
      </c>
      <c r="AK2" s="113">
        <f>Year!BF2</f>
        <v>41408</v>
      </c>
      <c r="AL2" s="113">
        <f>Year!BG2</f>
        <v>41409</v>
      </c>
      <c r="AM2" s="113">
        <f>Year!BH2</f>
        <v>41410</v>
      </c>
      <c r="AN2" s="113">
        <f>Year!BI2</f>
        <v>41778</v>
      </c>
      <c r="AO2" s="113">
        <f>Year!BJ2</f>
        <v>41414</v>
      </c>
      <c r="AP2" s="113">
        <f>Year!BK2</f>
        <v>41415</v>
      </c>
      <c r="AQ2" s="113">
        <f>Year!BL2</f>
        <v>41416</v>
      </c>
      <c r="AR2" s="113">
        <f>Year!BM2</f>
        <v>41417</v>
      </c>
      <c r="AS2" s="113">
        <f>Year!BN2</f>
        <v>41785</v>
      </c>
      <c r="AT2" s="113">
        <f>Year!BO2</f>
        <v>41786</v>
      </c>
      <c r="AU2" s="113">
        <f>Year!BP2</f>
        <v>41787</v>
      </c>
      <c r="AV2" s="113">
        <f>Year!BQ2</f>
        <v>41788</v>
      </c>
      <c r="AW2" s="113">
        <f>Year!BR2</f>
        <v>41424</v>
      </c>
      <c r="AX2" s="113" t="str">
        <f>Year!BS2</f>
        <v>-</v>
      </c>
      <c r="AY2" s="111"/>
      <c r="AZ2" s="112"/>
      <c r="BA2" s="113">
        <f>Year!AW2</f>
        <v>41395</v>
      </c>
      <c r="BB2" s="113">
        <f>Year!AX2</f>
        <v>41396</v>
      </c>
      <c r="BC2" s="113">
        <f>Year!AY2</f>
        <v>41764</v>
      </c>
      <c r="BD2" s="113">
        <f>Year!AZ2</f>
        <v>41400</v>
      </c>
      <c r="BE2" s="113">
        <f>Year!BA2</f>
        <v>41401</v>
      </c>
      <c r="BF2" s="113">
        <f>Year!BB2</f>
        <v>41402</v>
      </c>
      <c r="BG2" s="113">
        <f>Year!BC2</f>
        <v>41403</v>
      </c>
      <c r="BH2" s="113">
        <f>Year!BD2</f>
        <v>41771</v>
      </c>
      <c r="BI2" s="113">
        <f>Year!BE2</f>
        <v>41407</v>
      </c>
      <c r="BJ2" s="113">
        <f>Year!BF2</f>
        <v>41408</v>
      </c>
      <c r="BK2" s="113">
        <f>Year!BG2</f>
        <v>41409</v>
      </c>
      <c r="BL2" s="113">
        <f>Year!BH2</f>
        <v>41410</v>
      </c>
      <c r="BM2" s="113">
        <f>Year!BI2</f>
        <v>41778</v>
      </c>
      <c r="BN2" s="113">
        <f>Year!BJ2</f>
        <v>41414</v>
      </c>
      <c r="BO2" s="113">
        <f>Year!BK2</f>
        <v>41415</v>
      </c>
      <c r="BP2" s="113">
        <f>Year!BL2</f>
        <v>41416</v>
      </c>
      <c r="BQ2" s="113">
        <f>Year!BM2</f>
        <v>41417</v>
      </c>
      <c r="BR2" s="113">
        <f>Year!BN2</f>
        <v>41785</v>
      </c>
      <c r="BS2" s="113">
        <f>Year!BO2</f>
        <v>41786</v>
      </c>
      <c r="BT2" s="113">
        <f>Year!BP2</f>
        <v>41787</v>
      </c>
      <c r="BU2" s="113">
        <f>Year!BQ2</f>
        <v>41788</v>
      </c>
      <c r="BV2" s="113">
        <f>Year!BR2</f>
        <v>41424</v>
      </c>
      <c r="BW2" s="113" t="str">
        <f>Year!BS2</f>
        <v>-</v>
      </c>
      <c r="BX2" s="111"/>
      <c r="BY2" s="112"/>
      <c r="BZ2" s="113">
        <f>Year!AW2</f>
        <v>41395</v>
      </c>
      <c r="CA2" s="113">
        <f>Year!AX2</f>
        <v>41396</v>
      </c>
      <c r="CB2" s="113">
        <f>Year!AY2</f>
        <v>41764</v>
      </c>
      <c r="CC2" s="113">
        <f>Year!AZ2</f>
        <v>41400</v>
      </c>
      <c r="CD2" s="113">
        <f>Year!BA2</f>
        <v>41401</v>
      </c>
      <c r="CE2" s="113">
        <f>Year!BB2</f>
        <v>41402</v>
      </c>
      <c r="CF2" s="113">
        <f>Year!BC2</f>
        <v>41403</v>
      </c>
      <c r="CG2" s="113">
        <f>Year!BD2</f>
        <v>41771</v>
      </c>
      <c r="CH2" s="113">
        <f>Year!BE2</f>
        <v>41407</v>
      </c>
      <c r="CI2" s="113">
        <f>Year!BF2</f>
        <v>41408</v>
      </c>
      <c r="CJ2" s="113">
        <f>Year!BG2</f>
        <v>41409</v>
      </c>
      <c r="CK2" s="113">
        <f>Year!BH2</f>
        <v>41410</v>
      </c>
      <c r="CL2" s="113">
        <f>Year!BI2</f>
        <v>41778</v>
      </c>
      <c r="CM2" s="113">
        <f>Year!BJ2</f>
        <v>41414</v>
      </c>
      <c r="CN2" s="113">
        <f>Year!BK2</f>
        <v>41415</v>
      </c>
      <c r="CO2" s="113">
        <f>Year!BL2</f>
        <v>41416</v>
      </c>
      <c r="CP2" s="113">
        <f>Year!BM2</f>
        <v>41417</v>
      </c>
      <c r="CQ2" s="113">
        <f>Year!BN2</f>
        <v>41785</v>
      </c>
      <c r="CR2" s="113">
        <f>Year!BO2</f>
        <v>41786</v>
      </c>
      <c r="CS2" s="113">
        <f>Year!BP2</f>
        <v>41787</v>
      </c>
      <c r="CT2" s="113">
        <f>Year!BQ2</f>
        <v>41788</v>
      </c>
      <c r="CU2" s="113">
        <f>Year!BR2</f>
        <v>41424</v>
      </c>
      <c r="CV2" s="113" t="str">
        <f>Year!BS2</f>
        <v>-</v>
      </c>
      <c r="CW2" s="111"/>
      <c r="CX2" s="112"/>
      <c r="CY2" s="113">
        <f>Year!AW2</f>
        <v>41395</v>
      </c>
      <c r="CZ2" s="113">
        <f>Year!AX2</f>
        <v>41396</v>
      </c>
      <c r="DA2" s="113">
        <f>Year!AY2</f>
        <v>41764</v>
      </c>
      <c r="DB2" s="113">
        <f>Year!AZ2</f>
        <v>41400</v>
      </c>
      <c r="DC2" s="113">
        <f>Year!BA2</f>
        <v>41401</v>
      </c>
      <c r="DD2" s="113">
        <f>Year!BB2</f>
        <v>41402</v>
      </c>
      <c r="DE2" s="113">
        <f>Year!BC2</f>
        <v>41403</v>
      </c>
      <c r="DF2" s="113">
        <f>Year!BD2</f>
        <v>41771</v>
      </c>
      <c r="DG2" s="113">
        <f>Year!BE2</f>
        <v>41407</v>
      </c>
      <c r="DH2" s="113">
        <f>Year!BF2</f>
        <v>41408</v>
      </c>
      <c r="DI2" s="113">
        <f>Year!BG2</f>
        <v>41409</v>
      </c>
      <c r="DJ2" s="113">
        <f>Year!BH2</f>
        <v>41410</v>
      </c>
      <c r="DK2" s="113">
        <f>Year!BI2</f>
        <v>41778</v>
      </c>
      <c r="DL2" s="113">
        <f>Year!BJ2</f>
        <v>41414</v>
      </c>
      <c r="DM2" s="113">
        <f>Year!BK2</f>
        <v>41415</v>
      </c>
      <c r="DN2" s="113">
        <f>Year!BL2</f>
        <v>41416</v>
      </c>
      <c r="DO2" s="113">
        <f>Year!BM2</f>
        <v>41417</v>
      </c>
      <c r="DP2" s="113">
        <f>Year!BN2</f>
        <v>41785</v>
      </c>
      <c r="DQ2" s="113">
        <f>Year!BO2</f>
        <v>41786</v>
      </c>
      <c r="DR2" s="113">
        <f>Year!BP2</f>
        <v>41787</v>
      </c>
      <c r="DS2" s="113">
        <f>Year!BQ2</f>
        <v>41788</v>
      </c>
      <c r="DT2" s="113">
        <f>Year!BR2</f>
        <v>41424</v>
      </c>
      <c r="DU2" s="113" t="str">
        <f>Year!BS2</f>
        <v>-</v>
      </c>
      <c r="DV2" s="111"/>
      <c r="DW2" s="112"/>
      <c r="DX2" s="113">
        <f>Year!AW2</f>
        <v>41395</v>
      </c>
      <c r="DY2" s="113">
        <f>Year!AX2</f>
        <v>41396</v>
      </c>
      <c r="DZ2" s="113">
        <f>Year!AY2</f>
        <v>41764</v>
      </c>
      <c r="EA2" s="113">
        <f>Year!AZ2</f>
        <v>41400</v>
      </c>
      <c r="EB2" s="113">
        <f>Year!BA2</f>
        <v>41401</v>
      </c>
      <c r="EC2" s="113">
        <f>Year!BB2</f>
        <v>41402</v>
      </c>
      <c r="ED2" s="113">
        <f>Year!BC2</f>
        <v>41403</v>
      </c>
      <c r="EE2" s="113">
        <f>Year!BD2</f>
        <v>41771</v>
      </c>
      <c r="EF2" s="113">
        <f>Year!BE2</f>
        <v>41407</v>
      </c>
      <c r="EG2" s="113">
        <f>Year!BF2</f>
        <v>41408</v>
      </c>
      <c r="EH2" s="113">
        <f>Year!BG2</f>
        <v>41409</v>
      </c>
      <c r="EI2" s="113">
        <f>Year!BH2</f>
        <v>41410</v>
      </c>
      <c r="EJ2" s="113">
        <f>Year!BI2</f>
        <v>41778</v>
      </c>
      <c r="EK2" s="113">
        <f>Year!BJ2</f>
        <v>41414</v>
      </c>
      <c r="EL2" s="113">
        <f>Year!BK2</f>
        <v>41415</v>
      </c>
      <c r="EM2" s="113">
        <f>Year!BL2</f>
        <v>41416</v>
      </c>
      <c r="EN2" s="113">
        <f>Year!BM2</f>
        <v>41417</v>
      </c>
      <c r="EO2" s="113">
        <f>Year!BN2</f>
        <v>41785</v>
      </c>
      <c r="EP2" s="113">
        <f>Year!BO2</f>
        <v>41786</v>
      </c>
      <c r="EQ2" s="113">
        <f>Year!BP2</f>
        <v>41787</v>
      </c>
      <c r="ER2" s="113">
        <f>Year!BQ2</f>
        <v>41788</v>
      </c>
      <c r="ES2" s="113">
        <f>Year!BR2</f>
        <v>41424</v>
      </c>
      <c r="ET2" s="113" t="str">
        <f>Year!BS2</f>
        <v>-</v>
      </c>
      <c r="EU2" s="111"/>
      <c r="EV2" s="112"/>
      <c r="EW2" s="113">
        <f>Year!AW2</f>
        <v>41395</v>
      </c>
      <c r="EX2" s="113">
        <f>Year!AX2</f>
        <v>41396</v>
      </c>
      <c r="EY2" s="113">
        <f>Year!AY2</f>
        <v>41764</v>
      </c>
      <c r="EZ2" s="113">
        <f>Year!AZ2</f>
        <v>41400</v>
      </c>
      <c r="FA2" s="113">
        <f>Year!BA2</f>
        <v>41401</v>
      </c>
      <c r="FB2" s="113">
        <f>Year!BB2</f>
        <v>41402</v>
      </c>
      <c r="FC2" s="113">
        <f>Year!BC2</f>
        <v>41403</v>
      </c>
      <c r="FD2" s="113">
        <f>Year!BD2</f>
        <v>41771</v>
      </c>
      <c r="FE2" s="113">
        <f>Year!BE2</f>
        <v>41407</v>
      </c>
      <c r="FF2" s="113">
        <f>Year!BF2</f>
        <v>41408</v>
      </c>
      <c r="FG2" s="113">
        <f>Year!BG2</f>
        <v>41409</v>
      </c>
      <c r="FH2" s="113">
        <f>Year!BH2</f>
        <v>41410</v>
      </c>
      <c r="FI2" s="113">
        <f>Year!BI2</f>
        <v>41778</v>
      </c>
      <c r="FJ2" s="113">
        <f>Year!BJ2</f>
        <v>41414</v>
      </c>
      <c r="FK2" s="113">
        <f>Year!BK2</f>
        <v>41415</v>
      </c>
      <c r="FL2" s="113">
        <f>Year!BL2</f>
        <v>41416</v>
      </c>
      <c r="FM2" s="113">
        <f>Year!BM2</f>
        <v>41417</v>
      </c>
      <c r="FN2" s="113">
        <f>Year!BN2</f>
        <v>41785</v>
      </c>
      <c r="FO2" s="113">
        <f>Year!BO2</f>
        <v>41786</v>
      </c>
      <c r="FP2" s="113">
        <f>Year!BP2</f>
        <v>41787</v>
      </c>
      <c r="FQ2" s="113">
        <f>Year!BQ2</f>
        <v>41788</v>
      </c>
      <c r="FR2" s="113">
        <f>Year!BR2</f>
        <v>41424</v>
      </c>
      <c r="FS2" s="113" t="str">
        <f>Year!BS2</f>
        <v>-</v>
      </c>
      <c r="FT2" s="111"/>
      <c r="FU2" s="112"/>
      <c r="FV2" s="113">
        <f>Year!AW2</f>
        <v>41395</v>
      </c>
      <c r="FW2" s="113">
        <f>Year!AX2</f>
        <v>41396</v>
      </c>
      <c r="FX2" s="113">
        <f>Year!AY2</f>
        <v>41764</v>
      </c>
      <c r="FY2" s="113">
        <f>Year!AZ2</f>
        <v>41400</v>
      </c>
      <c r="FZ2" s="113">
        <f>Year!BA2</f>
        <v>41401</v>
      </c>
      <c r="GA2" s="113">
        <f>Year!BB2</f>
        <v>41402</v>
      </c>
      <c r="GB2" s="113">
        <f>Year!BC2</f>
        <v>41403</v>
      </c>
      <c r="GC2" s="113">
        <f>Year!BD2</f>
        <v>41771</v>
      </c>
      <c r="GD2" s="113">
        <f>Year!BE2</f>
        <v>41407</v>
      </c>
      <c r="GE2" s="113">
        <f>Year!BF2</f>
        <v>41408</v>
      </c>
      <c r="GF2" s="113">
        <f>Year!BG2</f>
        <v>41409</v>
      </c>
      <c r="GG2" s="113">
        <f>Year!BH2</f>
        <v>41410</v>
      </c>
      <c r="GH2" s="113">
        <f>Year!BI2</f>
        <v>41778</v>
      </c>
      <c r="GI2" s="113">
        <f>Year!BJ2</f>
        <v>41414</v>
      </c>
      <c r="GJ2" s="113">
        <f>Year!BK2</f>
        <v>41415</v>
      </c>
      <c r="GK2" s="113">
        <f>Year!BL2</f>
        <v>41416</v>
      </c>
      <c r="GL2" s="113">
        <f>Year!BM2</f>
        <v>41417</v>
      </c>
      <c r="GM2" s="113">
        <f>Year!BN2</f>
        <v>41785</v>
      </c>
      <c r="GN2" s="113">
        <f>Year!BO2</f>
        <v>41786</v>
      </c>
      <c r="GO2" s="113">
        <f>Year!BP2</f>
        <v>41787</v>
      </c>
      <c r="GP2" s="113">
        <f>Year!BQ2</f>
        <v>41788</v>
      </c>
      <c r="GQ2" s="113">
        <f>Year!BR2</f>
        <v>41424</v>
      </c>
      <c r="GR2" s="113" t="str">
        <f>Year!BS2</f>
        <v>-</v>
      </c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  <c r="IR2" s="114"/>
      <c r="IS2" s="114"/>
      <c r="IT2" s="114"/>
      <c r="IU2" s="114"/>
      <c r="IV2" s="114"/>
      <c r="IW2" s="114"/>
      <c r="IX2" s="114"/>
      <c r="IY2" s="114"/>
      <c r="IZ2" s="114"/>
      <c r="JA2" s="114"/>
      <c r="JB2" s="114"/>
      <c r="JC2" s="114"/>
      <c r="JD2" s="114"/>
      <c r="JE2" s="114"/>
      <c r="JF2" s="114"/>
      <c r="JG2" s="114"/>
      <c r="JH2" s="114"/>
      <c r="JI2" s="114"/>
      <c r="JJ2" s="114"/>
      <c r="JK2" s="114"/>
      <c r="JL2" s="114"/>
    </row>
    <row r="3" spans="1:272" ht="16.5" customHeight="1" x14ac:dyDescent="0.25">
      <c r="A3" s="116">
        <f>Year!B3</f>
        <v>1</v>
      </c>
      <c r="B3" s="116" t="str">
        <f>Year!C3</f>
        <v>Sam</v>
      </c>
      <c r="C3" s="122" t="str">
        <f>Year!AW3</f>
        <v>-</v>
      </c>
      <c r="D3" s="122" t="str">
        <f>Year!AX3</f>
        <v>-</v>
      </c>
      <c r="E3" s="122" t="str">
        <f>Year!AY3</f>
        <v>-</v>
      </c>
      <c r="F3" s="122" t="str">
        <f>Year!AZ3</f>
        <v>-</v>
      </c>
      <c r="G3" s="122" t="str">
        <f>Year!BA3</f>
        <v>-</v>
      </c>
      <c r="H3" s="122" t="str">
        <f>Year!BB3</f>
        <v>-</v>
      </c>
      <c r="I3" s="122" t="str">
        <f>Year!BC3</f>
        <v>-</v>
      </c>
      <c r="J3" s="122" t="str">
        <f>Year!BD3</f>
        <v>-</v>
      </c>
      <c r="K3" s="122" t="str">
        <f>Year!BE3</f>
        <v>-</v>
      </c>
      <c r="L3" s="122" t="str">
        <f>Year!BF3</f>
        <v>-</v>
      </c>
      <c r="M3" s="122" t="str">
        <f>Year!BG3</f>
        <v>-</v>
      </c>
      <c r="N3" s="122" t="str">
        <f>Year!BH3</f>
        <v>-</v>
      </c>
      <c r="O3" s="122" t="str">
        <f>Year!BI3</f>
        <v>-</v>
      </c>
      <c r="P3" s="122" t="str">
        <f>Year!BJ3</f>
        <v>-</v>
      </c>
      <c r="Q3" s="122" t="str">
        <f>Year!BK3</f>
        <v>-</v>
      </c>
      <c r="R3" s="122" t="str">
        <f>Year!BL3</f>
        <v>-</v>
      </c>
      <c r="S3" s="122" t="str">
        <f>Year!BM3</f>
        <v>-</v>
      </c>
      <c r="T3" s="122" t="str">
        <f>Year!BN3</f>
        <v>-</v>
      </c>
      <c r="U3" s="122" t="str">
        <f>Year!BO3</f>
        <v>-</v>
      </c>
      <c r="V3" s="122" t="str">
        <f>Year!BP3</f>
        <v>-</v>
      </c>
      <c r="W3" s="122" t="str">
        <f>Year!BQ3</f>
        <v>-</v>
      </c>
      <c r="X3" s="122" t="str">
        <f>Year!BR3</f>
        <v>-</v>
      </c>
      <c r="Y3" s="122" t="str">
        <f>Year!BS3</f>
        <v>-</v>
      </c>
      <c r="Z3" s="116">
        <f>Year!B8</f>
        <v>6</v>
      </c>
      <c r="AA3" s="122" t="str">
        <f>Year!C8</f>
        <v>-</v>
      </c>
      <c r="AB3" s="116" t="str">
        <f>Year!AW8</f>
        <v>-</v>
      </c>
      <c r="AC3" s="116" t="str">
        <f>Year!AX8</f>
        <v>-</v>
      </c>
      <c r="AD3" s="116" t="str">
        <f>Year!AY8</f>
        <v>-</v>
      </c>
      <c r="AE3" s="116" t="str">
        <f>Year!AZ8</f>
        <v>-</v>
      </c>
      <c r="AF3" s="116" t="str">
        <f>Year!BA8</f>
        <v>-</v>
      </c>
      <c r="AG3" s="116" t="str">
        <f>Year!BB8</f>
        <v>-</v>
      </c>
      <c r="AH3" s="116" t="str">
        <f>Year!BC8</f>
        <v>-</v>
      </c>
      <c r="AI3" s="116" t="str">
        <f>Year!BD8</f>
        <v>-</v>
      </c>
      <c r="AJ3" s="116" t="str">
        <f>Year!BE8</f>
        <v>-</v>
      </c>
      <c r="AK3" s="116" t="str">
        <f>Year!BF8</f>
        <v>-</v>
      </c>
      <c r="AL3" s="116" t="str">
        <f>Year!BG8</f>
        <v>-</v>
      </c>
      <c r="AM3" s="116" t="str">
        <f>Year!BH8</f>
        <v>-</v>
      </c>
      <c r="AN3" s="116" t="str">
        <f>Year!BI8</f>
        <v>-</v>
      </c>
      <c r="AO3" s="116" t="str">
        <f>Year!BJ8</f>
        <v>-</v>
      </c>
      <c r="AP3" s="116" t="str">
        <f>Year!BK8</f>
        <v>-</v>
      </c>
      <c r="AQ3" s="116" t="str">
        <f>Year!BL8</f>
        <v>-</v>
      </c>
      <c r="AR3" s="116" t="str">
        <f>Year!BM8</f>
        <v>-</v>
      </c>
      <c r="AS3" s="116" t="str">
        <f>Year!BN8</f>
        <v>-</v>
      </c>
      <c r="AT3" s="116" t="str">
        <f>Year!BO8</f>
        <v>-</v>
      </c>
      <c r="AU3" s="116" t="str">
        <f>Year!BP8</f>
        <v>-</v>
      </c>
      <c r="AV3" s="116" t="str">
        <f>Year!BQ8</f>
        <v>-</v>
      </c>
      <c r="AW3" s="116" t="str">
        <f>Year!BR8</f>
        <v>-</v>
      </c>
      <c r="AX3" s="116" t="str">
        <f>Year!BS8</f>
        <v>-</v>
      </c>
      <c r="AY3" s="118">
        <f>Year!B13</f>
        <v>11</v>
      </c>
      <c r="AZ3" s="118" t="str">
        <f>Year!C13</f>
        <v>-</v>
      </c>
      <c r="BA3" s="116" t="str">
        <f>Year!AW13</f>
        <v>-</v>
      </c>
      <c r="BB3" s="116" t="str">
        <f>Year!AX13</f>
        <v>-</v>
      </c>
      <c r="BC3" s="116" t="str">
        <f>Year!AY13</f>
        <v>-</v>
      </c>
      <c r="BD3" s="116" t="str">
        <f>Year!AZ13</f>
        <v>-</v>
      </c>
      <c r="BE3" s="116" t="str">
        <f>Year!BA13</f>
        <v>-</v>
      </c>
      <c r="BF3" s="116" t="str">
        <f>Year!BB13</f>
        <v>-</v>
      </c>
      <c r="BG3" s="116" t="str">
        <f>Year!BC13</f>
        <v>-</v>
      </c>
      <c r="BH3" s="116" t="str">
        <f>Year!BD13</f>
        <v>-</v>
      </c>
      <c r="BI3" s="116" t="str">
        <f>Year!BE13</f>
        <v>-</v>
      </c>
      <c r="BJ3" s="116" t="str">
        <f>Year!BF13</f>
        <v>-</v>
      </c>
      <c r="BK3" s="116" t="str">
        <f>Year!BG13</f>
        <v>-</v>
      </c>
      <c r="BL3" s="116" t="str">
        <f>Year!BH13</f>
        <v>-</v>
      </c>
      <c r="BM3" s="116" t="str">
        <f>Year!BI13</f>
        <v>-</v>
      </c>
      <c r="BN3" s="116" t="str">
        <f>Year!BJ13</f>
        <v>-</v>
      </c>
      <c r="BO3" s="116" t="str">
        <f>Year!BK13</f>
        <v>-</v>
      </c>
      <c r="BP3" s="116" t="str">
        <f>Year!BL13</f>
        <v>-</v>
      </c>
      <c r="BQ3" s="116" t="str">
        <f>Year!BM13</f>
        <v>-</v>
      </c>
      <c r="BR3" s="116" t="str">
        <f>Year!BN13</f>
        <v>-</v>
      </c>
      <c r="BS3" s="116" t="str">
        <f>Year!BO13</f>
        <v>-</v>
      </c>
      <c r="BT3" s="116" t="str">
        <f>Year!BP13</f>
        <v>-</v>
      </c>
      <c r="BU3" s="116" t="str">
        <f>Year!BQ13</f>
        <v>-</v>
      </c>
      <c r="BV3" s="116" t="str">
        <f>Year!BR13</f>
        <v>-</v>
      </c>
      <c r="BW3" s="116" t="str">
        <f>Year!BS13</f>
        <v>-</v>
      </c>
      <c r="BX3" s="118">
        <f>Year!B18</f>
        <v>16</v>
      </c>
      <c r="BY3" s="118" t="str">
        <f>Year!C18</f>
        <v>-</v>
      </c>
      <c r="BZ3" s="116" t="str">
        <f>Year!AW18</f>
        <v>-</v>
      </c>
      <c r="CA3" s="116" t="str">
        <f>Year!AX18</f>
        <v>-</v>
      </c>
      <c r="CB3" s="116" t="str">
        <f>Year!AY18</f>
        <v>-</v>
      </c>
      <c r="CC3" s="116" t="str">
        <f>Year!AZ18</f>
        <v>-</v>
      </c>
      <c r="CD3" s="116" t="str">
        <f>Year!BA18</f>
        <v>-</v>
      </c>
      <c r="CE3" s="116" t="str">
        <f>Year!BB18</f>
        <v>-</v>
      </c>
      <c r="CF3" s="116" t="str">
        <f>Year!BC18</f>
        <v>-</v>
      </c>
      <c r="CG3" s="116" t="str">
        <f>Year!BD18</f>
        <v>-</v>
      </c>
      <c r="CH3" s="116" t="str">
        <f>Year!BE18</f>
        <v>-</v>
      </c>
      <c r="CI3" s="116" t="str">
        <f>Year!BF18</f>
        <v>-</v>
      </c>
      <c r="CJ3" s="116" t="str">
        <f>Year!BG18</f>
        <v>-</v>
      </c>
      <c r="CK3" s="116" t="str">
        <f>Year!BH18</f>
        <v>-</v>
      </c>
      <c r="CL3" s="116" t="str">
        <f>Year!BI18</f>
        <v>-</v>
      </c>
      <c r="CM3" s="116" t="str">
        <f>Year!BJ18</f>
        <v>-</v>
      </c>
      <c r="CN3" s="116" t="str">
        <f>Year!BK18</f>
        <v>-</v>
      </c>
      <c r="CO3" s="116" t="str">
        <f>Year!BL18</f>
        <v>-</v>
      </c>
      <c r="CP3" s="116" t="str">
        <f>Year!BM18</f>
        <v>-</v>
      </c>
      <c r="CQ3" s="116" t="str">
        <f>Year!BN18</f>
        <v>-</v>
      </c>
      <c r="CR3" s="116" t="str">
        <f>Year!BO18</f>
        <v>-</v>
      </c>
      <c r="CS3" s="116" t="str">
        <f>Year!BP18</f>
        <v>-</v>
      </c>
      <c r="CT3" s="116" t="str">
        <f>Year!BQ18</f>
        <v>-</v>
      </c>
      <c r="CU3" s="116" t="str">
        <f>Year!BR18</f>
        <v>-</v>
      </c>
      <c r="CV3" s="116" t="str">
        <f>Year!BS18</f>
        <v>-</v>
      </c>
      <c r="CW3" s="118">
        <f>Year!B23</f>
        <v>21</v>
      </c>
      <c r="CX3" s="118" t="str">
        <f>Year!C23</f>
        <v>-</v>
      </c>
      <c r="CY3" s="116" t="str">
        <f>Year!AW23</f>
        <v>-</v>
      </c>
      <c r="CZ3" s="116" t="str">
        <f>Year!AX23</f>
        <v>-</v>
      </c>
      <c r="DA3" s="116" t="str">
        <f>Year!AY23</f>
        <v>-</v>
      </c>
      <c r="DB3" s="116" t="str">
        <f>Year!AZ23</f>
        <v>-</v>
      </c>
      <c r="DC3" s="116" t="str">
        <f>Year!BA23</f>
        <v>-</v>
      </c>
      <c r="DD3" s="116" t="str">
        <f>Year!BB23</f>
        <v>-</v>
      </c>
      <c r="DE3" s="116" t="str">
        <f>Year!BC23</f>
        <v>-</v>
      </c>
      <c r="DF3" s="116" t="str">
        <f>Year!BD23</f>
        <v>-</v>
      </c>
      <c r="DG3" s="116" t="str">
        <f>Year!BE23</f>
        <v>-</v>
      </c>
      <c r="DH3" s="116" t="str">
        <f>Year!BF23</f>
        <v>-</v>
      </c>
      <c r="DI3" s="116" t="str">
        <f>Year!BG23</f>
        <v>-</v>
      </c>
      <c r="DJ3" s="116" t="str">
        <f>Year!BH23</f>
        <v>-</v>
      </c>
      <c r="DK3" s="116" t="str">
        <f>Year!BI23</f>
        <v>-</v>
      </c>
      <c r="DL3" s="116" t="str">
        <f>Year!BJ23</f>
        <v>-</v>
      </c>
      <c r="DM3" s="116" t="str">
        <f>Year!BK23</f>
        <v>-</v>
      </c>
      <c r="DN3" s="116" t="str">
        <f>Year!BL23</f>
        <v>-</v>
      </c>
      <c r="DO3" s="116" t="str">
        <f>Year!BM23</f>
        <v>-</v>
      </c>
      <c r="DP3" s="116" t="str">
        <f>Year!BN23</f>
        <v>-</v>
      </c>
      <c r="DQ3" s="116" t="str">
        <f>Year!BO23</f>
        <v>-</v>
      </c>
      <c r="DR3" s="116" t="str">
        <f>Year!BP23</f>
        <v>-</v>
      </c>
      <c r="DS3" s="116" t="str">
        <f>Year!BQ23</f>
        <v>-</v>
      </c>
      <c r="DT3" s="116" t="str">
        <f>Year!BR23</f>
        <v>-</v>
      </c>
      <c r="DU3" s="116" t="str">
        <f>Year!BS23</f>
        <v>-</v>
      </c>
      <c r="DV3" s="118">
        <f>Year!B28</f>
        <v>26</v>
      </c>
      <c r="DW3" s="118" t="str">
        <f>Year!C28</f>
        <v>-</v>
      </c>
      <c r="DX3" s="116" t="str">
        <f>Year!AW28</f>
        <v>-</v>
      </c>
      <c r="DY3" s="116" t="str">
        <f>Year!AX28</f>
        <v>-</v>
      </c>
      <c r="DZ3" s="116" t="str">
        <f>Year!AY28</f>
        <v>-</v>
      </c>
      <c r="EA3" s="116" t="str">
        <f>Year!AZ28</f>
        <v>-</v>
      </c>
      <c r="EB3" s="116" t="str">
        <f>Year!BA28</f>
        <v>-</v>
      </c>
      <c r="EC3" s="116" t="str">
        <f>Year!BB28</f>
        <v>-</v>
      </c>
      <c r="ED3" s="116" t="str">
        <f>Year!BC28</f>
        <v>-</v>
      </c>
      <c r="EE3" s="116" t="str">
        <f>Year!BD28</f>
        <v>-</v>
      </c>
      <c r="EF3" s="116" t="str">
        <f>Year!BE28</f>
        <v>-</v>
      </c>
      <c r="EG3" s="116" t="str">
        <f>Year!BF28</f>
        <v>-</v>
      </c>
      <c r="EH3" s="116" t="str">
        <f>Year!BG28</f>
        <v>-</v>
      </c>
      <c r="EI3" s="116" t="str">
        <f>Year!BH28</f>
        <v>-</v>
      </c>
      <c r="EJ3" s="116" t="str">
        <f>Year!BI28</f>
        <v>-</v>
      </c>
      <c r="EK3" s="116" t="str">
        <f>Year!BJ28</f>
        <v>-</v>
      </c>
      <c r="EL3" s="116" t="str">
        <f>Year!BK28</f>
        <v>-</v>
      </c>
      <c r="EM3" s="116" t="str">
        <f>Year!BL28</f>
        <v>-</v>
      </c>
      <c r="EN3" s="116" t="str">
        <f>Year!BM28</f>
        <v>-</v>
      </c>
      <c r="EO3" s="116" t="str">
        <f>Year!BN28</f>
        <v>-</v>
      </c>
      <c r="EP3" s="116" t="str">
        <f>Year!BO28</f>
        <v>-</v>
      </c>
      <c r="EQ3" s="116" t="str">
        <f>Year!BP28</f>
        <v>-</v>
      </c>
      <c r="ER3" s="116" t="str">
        <f>Year!BQ28</f>
        <v>-</v>
      </c>
      <c r="ES3" s="116" t="str">
        <f>Year!BR28</f>
        <v>-</v>
      </c>
      <c r="ET3" s="116" t="str">
        <f>Year!BS28</f>
        <v>-</v>
      </c>
      <c r="EU3" s="118">
        <f>Year!B33</f>
        <v>31</v>
      </c>
      <c r="EV3" s="118" t="str">
        <f>Year!C33</f>
        <v>-</v>
      </c>
      <c r="EW3" s="116" t="str">
        <f>Year!AW33</f>
        <v>-</v>
      </c>
      <c r="EX3" s="116" t="str">
        <f>Year!AX33</f>
        <v>-</v>
      </c>
      <c r="EY3" s="116" t="str">
        <f>Year!AY33</f>
        <v>-</v>
      </c>
      <c r="EZ3" s="116" t="str">
        <f>Year!AZ33</f>
        <v>-</v>
      </c>
      <c r="FA3" s="116" t="str">
        <f>Year!BA33</f>
        <v>-</v>
      </c>
      <c r="FB3" s="116" t="str">
        <f>Year!BB33</f>
        <v>-</v>
      </c>
      <c r="FC3" s="116" t="str">
        <f>Year!BC33</f>
        <v>-</v>
      </c>
      <c r="FD3" s="116" t="str">
        <f>Year!BD33</f>
        <v>-</v>
      </c>
      <c r="FE3" s="116" t="str">
        <f>Year!BE33</f>
        <v>-</v>
      </c>
      <c r="FF3" s="116" t="str">
        <f>Year!BF33</f>
        <v>-</v>
      </c>
      <c r="FG3" s="116" t="str">
        <f>Year!BG33</f>
        <v>-</v>
      </c>
      <c r="FH3" s="116" t="str">
        <f>Year!BH33</f>
        <v>-</v>
      </c>
      <c r="FI3" s="116" t="str">
        <f>Year!BI33</f>
        <v>-</v>
      </c>
      <c r="FJ3" s="116" t="str">
        <f>Year!BJ33</f>
        <v>-</v>
      </c>
      <c r="FK3" s="116" t="str">
        <f>Year!BK33</f>
        <v>-</v>
      </c>
      <c r="FL3" s="116" t="str">
        <f>Year!BL33</f>
        <v>-</v>
      </c>
      <c r="FM3" s="116" t="str">
        <f>Year!BM33</f>
        <v>-</v>
      </c>
      <c r="FN3" s="116" t="str">
        <f>Year!BN33</f>
        <v>-</v>
      </c>
      <c r="FO3" s="116" t="str">
        <f>Year!BO33</f>
        <v>-</v>
      </c>
      <c r="FP3" s="116" t="str">
        <f>Year!BP33</f>
        <v>-</v>
      </c>
      <c r="FQ3" s="116" t="str">
        <f>Year!BQ33</f>
        <v>-</v>
      </c>
      <c r="FR3" s="116" t="str">
        <f>Year!BR33</f>
        <v>-</v>
      </c>
      <c r="FS3" s="116" t="str">
        <f>Year!BS33</f>
        <v>-</v>
      </c>
      <c r="FT3" s="118">
        <f>Year!B38</f>
        <v>36</v>
      </c>
      <c r="FU3" s="118" t="str">
        <f>Year!C38</f>
        <v>-</v>
      </c>
      <c r="FV3" s="116" t="str">
        <f>Year!AW38</f>
        <v>-</v>
      </c>
      <c r="FW3" s="116" t="str">
        <f>Year!AX38</f>
        <v>-</v>
      </c>
      <c r="FX3" s="116" t="str">
        <f>Year!AY38</f>
        <v>-</v>
      </c>
      <c r="FY3" s="116" t="str">
        <f>Year!AZ38</f>
        <v>-</v>
      </c>
      <c r="FZ3" s="116" t="str">
        <f>Year!BA38</f>
        <v>-</v>
      </c>
      <c r="GA3" s="116" t="str">
        <f>Year!BB38</f>
        <v>-</v>
      </c>
      <c r="GB3" s="116" t="str">
        <f>Year!BC38</f>
        <v>-</v>
      </c>
      <c r="GC3" s="116" t="str">
        <f>Year!BD38</f>
        <v>-</v>
      </c>
      <c r="GD3" s="116" t="str">
        <f>Year!BE38</f>
        <v>-</v>
      </c>
      <c r="GE3" s="116" t="str">
        <f>Year!BF38</f>
        <v>-</v>
      </c>
      <c r="GF3" s="116" t="str">
        <f>Year!BG38</f>
        <v>-</v>
      </c>
      <c r="GG3" s="116" t="str">
        <f>Year!BH38</f>
        <v>-</v>
      </c>
      <c r="GH3" s="116" t="str">
        <f>Year!BI38</f>
        <v>-</v>
      </c>
      <c r="GI3" s="116" t="str">
        <f>Year!BJ38</f>
        <v>-</v>
      </c>
      <c r="GJ3" s="116" t="str">
        <f>Year!BK38</f>
        <v>-</v>
      </c>
      <c r="GK3" s="116" t="str">
        <f>Year!BL38</f>
        <v>-</v>
      </c>
      <c r="GL3" s="116" t="str">
        <f>Year!BM38</f>
        <v>-</v>
      </c>
      <c r="GM3" s="116" t="str">
        <f>Year!BN38</f>
        <v>-</v>
      </c>
      <c r="GN3" s="116" t="str">
        <f>Year!BO38</f>
        <v>-</v>
      </c>
      <c r="GO3" s="116" t="str">
        <f>Year!BP38</f>
        <v>-</v>
      </c>
      <c r="GP3" s="116" t="str">
        <f>Year!BQ38</f>
        <v>-</v>
      </c>
      <c r="GQ3" s="116" t="str">
        <f>Year!BR38</f>
        <v>-</v>
      </c>
      <c r="GR3" s="116" t="str">
        <f>Year!BS38</f>
        <v>-</v>
      </c>
    </row>
    <row r="4" spans="1:272" ht="13.5" customHeight="1" x14ac:dyDescent="0.25">
      <c r="A4" s="146" t="str">
        <f>Instructions!D17</f>
        <v xml:space="preserve">Above are May’s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 t="str">
        <f>Instructions!D17</f>
        <v xml:space="preserve">Above are May’s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 t="str">
        <f>Instructions!D17</f>
        <v xml:space="preserve">Above are May’s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 t="str">
        <f>Instructions!D17</f>
        <v xml:space="preserve">Above are May’s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 t="str">
        <f>Instructions!D17</f>
        <v xml:space="preserve">Above are May’s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 t="str">
        <f>Instructions!D17</f>
        <v xml:space="preserve">Above are May’s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 t="str">
        <f>Instructions!D17</f>
        <v xml:space="preserve">Above are May’s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EV4" s="146"/>
      <c r="EW4" s="146"/>
      <c r="EX4" s="146"/>
      <c r="EY4" s="146"/>
      <c r="EZ4" s="146"/>
      <c r="FA4" s="146"/>
      <c r="FB4" s="146"/>
      <c r="FC4" s="146"/>
      <c r="FD4" s="146"/>
      <c r="FE4" s="146"/>
      <c r="FF4" s="146"/>
      <c r="FG4" s="146"/>
      <c r="FH4" s="146"/>
      <c r="FI4" s="146"/>
      <c r="FJ4" s="146"/>
      <c r="FK4" s="146"/>
      <c r="FL4" s="146"/>
      <c r="FM4" s="146"/>
      <c r="FN4" s="146"/>
      <c r="FO4" s="146"/>
      <c r="FP4" s="146"/>
      <c r="FQ4" s="146"/>
      <c r="FR4" s="146"/>
      <c r="FS4" s="146"/>
      <c r="FT4" s="146" t="str">
        <f>Instructions!D17</f>
        <v xml:space="preserve">Above are May’s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FU4" s="146"/>
      <c r="FV4" s="146"/>
      <c r="FW4" s="146"/>
      <c r="FX4" s="146"/>
      <c r="FY4" s="146"/>
      <c r="FZ4" s="146"/>
      <c r="GA4" s="146"/>
      <c r="GB4" s="146"/>
      <c r="GC4" s="146"/>
      <c r="GD4" s="146"/>
      <c r="GE4" s="146"/>
      <c r="GF4" s="146"/>
      <c r="GG4" s="146"/>
      <c r="GH4" s="146"/>
      <c r="GI4" s="146"/>
      <c r="GJ4" s="146"/>
      <c r="GK4" s="146"/>
      <c r="GL4" s="146"/>
      <c r="GM4" s="146"/>
      <c r="GN4" s="146"/>
      <c r="GO4" s="146"/>
      <c r="GP4" s="146"/>
      <c r="GQ4" s="146"/>
      <c r="GR4" s="146"/>
    </row>
    <row r="5" spans="1:272" ht="13.5" customHeight="1" x14ac:dyDescent="0.25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  <c r="FS5" s="147"/>
      <c r="FT5" s="147"/>
      <c r="FU5" s="147"/>
      <c r="FV5" s="147"/>
      <c r="FW5" s="147"/>
      <c r="FX5" s="147"/>
      <c r="FY5" s="147"/>
      <c r="FZ5" s="147"/>
      <c r="GA5" s="147"/>
      <c r="GB5" s="147"/>
      <c r="GC5" s="147"/>
      <c r="GD5" s="147"/>
      <c r="GE5" s="147"/>
      <c r="GF5" s="147"/>
      <c r="GG5" s="147"/>
      <c r="GH5" s="147"/>
      <c r="GI5" s="147"/>
      <c r="GJ5" s="147"/>
      <c r="GK5" s="147"/>
      <c r="GL5" s="147"/>
      <c r="GM5" s="147"/>
      <c r="GN5" s="147"/>
      <c r="GO5" s="147"/>
      <c r="GP5" s="147"/>
      <c r="GQ5" s="147"/>
      <c r="GR5" s="147"/>
    </row>
    <row r="6" spans="1:272" ht="13.5" customHeight="1" x14ac:dyDescent="0.25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  <c r="GM6" s="147"/>
      <c r="GN6" s="147"/>
      <c r="GO6" s="147"/>
      <c r="GP6" s="147"/>
      <c r="GQ6" s="147"/>
      <c r="GR6" s="147"/>
    </row>
    <row r="7" spans="1:272" ht="13.5" customHeight="1" x14ac:dyDescent="0.25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7"/>
      <c r="FG7" s="147"/>
      <c r="FH7" s="147"/>
      <c r="FI7" s="147"/>
      <c r="FJ7" s="147"/>
      <c r="FK7" s="147"/>
      <c r="FL7" s="147"/>
      <c r="FM7" s="147"/>
      <c r="FN7" s="147"/>
      <c r="FO7" s="147"/>
      <c r="FP7" s="147"/>
      <c r="FQ7" s="147"/>
      <c r="FR7" s="147"/>
      <c r="FS7" s="147"/>
      <c r="FT7" s="147"/>
      <c r="FU7" s="147"/>
      <c r="FV7" s="147"/>
      <c r="FW7" s="147"/>
      <c r="FX7" s="147"/>
      <c r="FY7" s="147"/>
      <c r="FZ7" s="147"/>
      <c r="GA7" s="147"/>
      <c r="GB7" s="147"/>
      <c r="GC7" s="147"/>
      <c r="GD7" s="147"/>
      <c r="GE7" s="147"/>
      <c r="GF7" s="147"/>
      <c r="GG7" s="147"/>
      <c r="GH7" s="147"/>
      <c r="GI7" s="147"/>
      <c r="GJ7" s="147"/>
      <c r="GK7" s="147"/>
      <c r="GL7" s="147"/>
      <c r="GM7" s="147"/>
      <c r="GN7" s="147"/>
      <c r="GO7" s="147"/>
      <c r="GP7" s="147"/>
      <c r="GQ7" s="147"/>
      <c r="GR7" s="147"/>
    </row>
    <row r="8" spans="1:272" ht="13.5" customHeight="1" x14ac:dyDescent="0.2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7"/>
      <c r="FH8" s="147"/>
      <c r="FI8" s="147"/>
      <c r="FJ8" s="147"/>
      <c r="FK8" s="147"/>
      <c r="FL8" s="147"/>
      <c r="FM8" s="147"/>
      <c r="FN8" s="147"/>
      <c r="FO8" s="147"/>
      <c r="FP8" s="147"/>
      <c r="FQ8" s="147"/>
      <c r="FR8" s="147"/>
      <c r="FS8" s="147"/>
      <c r="FT8" s="147"/>
      <c r="FU8" s="147"/>
      <c r="FV8" s="147"/>
      <c r="FW8" s="147"/>
      <c r="FX8" s="147"/>
      <c r="FY8" s="147"/>
      <c r="FZ8" s="147"/>
      <c r="GA8" s="147"/>
      <c r="GB8" s="147"/>
      <c r="GC8" s="147"/>
      <c r="GD8" s="147"/>
      <c r="GE8" s="147"/>
      <c r="GF8" s="147"/>
      <c r="GG8" s="147"/>
      <c r="GH8" s="147"/>
      <c r="GI8" s="147"/>
      <c r="GJ8" s="147"/>
      <c r="GK8" s="147"/>
      <c r="GL8" s="147"/>
      <c r="GM8" s="147"/>
      <c r="GN8" s="147"/>
      <c r="GO8" s="147"/>
      <c r="GP8" s="147"/>
      <c r="GQ8" s="147"/>
      <c r="GR8" s="147"/>
    </row>
    <row r="9" spans="1:272" s="110" customFormat="1" ht="27.75" customHeight="1" x14ac:dyDescent="0.25">
      <c r="A9" s="145" t="s">
        <v>26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 t="s">
        <v>26</v>
      </c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 t="s">
        <v>26</v>
      </c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 t="s">
        <v>26</v>
      </c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 t="s">
        <v>26</v>
      </c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 t="s">
        <v>26</v>
      </c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 t="s">
        <v>26</v>
      </c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5"/>
      <c r="FS9" s="145"/>
      <c r="FT9" s="145" t="s">
        <v>26</v>
      </c>
      <c r="FU9" s="145"/>
      <c r="FV9" s="145"/>
      <c r="FW9" s="145"/>
      <c r="FX9" s="145"/>
      <c r="FY9" s="145"/>
      <c r="FZ9" s="145"/>
      <c r="GA9" s="145"/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145"/>
      <c r="GM9" s="145"/>
      <c r="GN9" s="145"/>
      <c r="GO9" s="145"/>
      <c r="GP9" s="145"/>
      <c r="GQ9" s="145"/>
      <c r="GR9" s="145"/>
    </row>
    <row r="10" spans="1:272" s="115" customFormat="1" ht="42" customHeight="1" x14ac:dyDescent="0.25">
      <c r="A10" s="111"/>
      <c r="B10" s="112"/>
      <c r="C10" s="113">
        <f>Year!AW2</f>
        <v>41395</v>
      </c>
      <c r="D10" s="113">
        <f>Year!AX2</f>
        <v>41396</v>
      </c>
      <c r="E10" s="113">
        <f>Year!AY2</f>
        <v>41764</v>
      </c>
      <c r="F10" s="113">
        <f>Year!AZ2</f>
        <v>41400</v>
      </c>
      <c r="G10" s="113">
        <f>Year!BA2</f>
        <v>41401</v>
      </c>
      <c r="H10" s="113">
        <f>Year!BB2</f>
        <v>41402</v>
      </c>
      <c r="I10" s="113">
        <f>Year!BC2</f>
        <v>41403</v>
      </c>
      <c r="J10" s="113">
        <f>Year!BD2</f>
        <v>41771</v>
      </c>
      <c r="K10" s="113">
        <f>Year!BE2</f>
        <v>41407</v>
      </c>
      <c r="L10" s="113">
        <f>Year!BF2</f>
        <v>41408</v>
      </c>
      <c r="M10" s="113">
        <f>Year!BG2</f>
        <v>41409</v>
      </c>
      <c r="N10" s="113">
        <f>Year!BH2</f>
        <v>41410</v>
      </c>
      <c r="O10" s="113">
        <f>Year!BI2</f>
        <v>41778</v>
      </c>
      <c r="P10" s="113">
        <f>Year!BJ2</f>
        <v>41414</v>
      </c>
      <c r="Q10" s="113">
        <f>Year!BK2</f>
        <v>41415</v>
      </c>
      <c r="R10" s="113">
        <f>Year!BL2</f>
        <v>41416</v>
      </c>
      <c r="S10" s="113">
        <f>Year!BM2</f>
        <v>41417</v>
      </c>
      <c r="T10" s="113">
        <f>Year!BN2</f>
        <v>41785</v>
      </c>
      <c r="U10" s="113">
        <f>Year!BO2</f>
        <v>41786</v>
      </c>
      <c r="V10" s="113">
        <f>Year!BP2</f>
        <v>41787</v>
      </c>
      <c r="W10" s="113">
        <f>Year!BQ2</f>
        <v>41788</v>
      </c>
      <c r="X10" s="113">
        <f>Year!BR2</f>
        <v>41424</v>
      </c>
      <c r="Y10" s="113" t="str">
        <f>Year!BS2</f>
        <v>-</v>
      </c>
      <c r="Z10" s="111"/>
      <c r="AA10" s="112"/>
      <c r="AB10" s="113">
        <f>Year!AW2</f>
        <v>41395</v>
      </c>
      <c r="AC10" s="113">
        <f>Year!AX2</f>
        <v>41396</v>
      </c>
      <c r="AD10" s="113">
        <f>Year!AY2</f>
        <v>41764</v>
      </c>
      <c r="AE10" s="113">
        <f>Year!AZ2</f>
        <v>41400</v>
      </c>
      <c r="AF10" s="113">
        <f>Year!BA2</f>
        <v>41401</v>
      </c>
      <c r="AG10" s="113">
        <f>Year!BB2</f>
        <v>41402</v>
      </c>
      <c r="AH10" s="113">
        <f>Year!BC2</f>
        <v>41403</v>
      </c>
      <c r="AI10" s="113">
        <f>Year!BD2</f>
        <v>41771</v>
      </c>
      <c r="AJ10" s="113">
        <f>Year!BE2</f>
        <v>41407</v>
      </c>
      <c r="AK10" s="113">
        <f>Year!BF2</f>
        <v>41408</v>
      </c>
      <c r="AL10" s="113">
        <f>Year!BG2</f>
        <v>41409</v>
      </c>
      <c r="AM10" s="113">
        <f>Year!BH2</f>
        <v>41410</v>
      </c>
      <c r="AN10" s="113">
        <f>Year!BI2</f>
        <v>41778</v>
      </c>
      <c r="AO10" s="113">
        <f>Year!BJ2</f>
        <v>41414</v>
      </c>
      <c r="AP10" s="113">
        <f>Year!BK2</f>
        <v>41415</v>
      </c>
      <c r="AQ10" s="113">
        <f>Year!BL2</f>
        <v>41416</v>
      </c>
      <c r="AR10" s="113">
        <f>Year!BM2</f>
        <v>41417</v>
      </c>
      <c r="AS10" s="113">
        <f>Year!BN2</f>
        <v>41785</v>
      </c>
      <c r="AT10" s="113">
        <f>Year!BO2</f>
        <v>41786</v>
      </c>
      <c r="AU10" s="113">
        <f>Year!BP2</f>
        <v>41787</v>
      </c>
      <c r="AV10" s="113">
        <f>Year!BQ2</f>
        <v>41788</v>
      </c>
      <c r="AW10" s="113">
        <f>Year!BR2</f>
        <v>41424</v>
      </c>
      <c r="AX10" s="113" t="str">
        <f>Year!BS2</f>
        <v>-</v>
      </c>
      <c r="AY10" s="111"/>
      <c r="AZ10" s="112"/>
      <c r="BA10" s="113">
        <f>Year!AW2</f>
        <v>41395</v>
      </c>
      <c r="BB10" s="113">
        <f>Year!AX2</f>
        <v>41396</v>
      </c>
      <c r="BC10" s="113">
        <f>Year!AY2</f>
        <v>41764</v>
      </c>
      <c r="BD10" s="113">
        <f>Year!AZ2</f>
        <v>41400</v>
      </c>
      <c r="BE10" s="113">
        <f>Year!BA2</f>
        <v>41401</v>
      </c>
      <c r="BF10" s="113">
        <f>Year!BB2</f>
        <v>41402</v>
      </c>
      <c r="BG10" s="113">
        <f>Year!BC2</f>
        <v>41403</v>
      </c>
      <c r="BH10" s="113">
        <f>Year!BD2</f>
        <v>41771</v>
      </c>
      <c r="BI10" s="113">
        <f>Year!BE2</f>
        <v>41407</v>
      </c>
      <c r="BJ10" s="113">
        <f>Year!BF2</f>
        <v>41408</v>
      </c>
      <c r="BK10" s="113">
        <f>Year!BG2</f>
        <v>41409</v>
      </c>
      <c r="BL10" s="113">
        <f>Year!BH2</f>
        <v>41410</v>
      </c>
      <c r="BM10" s="113">
        <f>Year!BI2</f>
        <v>41778</v>
      </c>
      <c r="BN10" s="113">
        <f>Year!BJ2</f>
        <v>41414</v>
      </c>
      <c r="BO10" s="113">
        <f>Year!BK2</f>
        <v>41415</v>
      </c>
      <c r="BP10" s="113">
        <f>Year!BL2</f>
        <v>41416</v>
      </c>
      <c r="BQ10" s="113">
        <f>Year!BM2</f>
        <v>41417</v>
      </c>
      <c r="BR10" s="113">
        <f>Year!BN2</f>
        <v>41785</v>
      </c>
      <c r="BS10" s="113">
        <f>Year!BO2</f>
        <v>41786</v>
      </c>
      <c r="BT10" s="113">
        <f>Year!BP2</f>
        <v>41787</v>
      </c>
      <c r="BU10" s="113">
        <f>Year!BQ2</f>
        <v>41788</v>
      </c>
      <c r="BV10" s="113">
        <f>Year!BR2</f>
        <v>41424</v>
      </c>
      <c r="BW10" s="113" t="str">
        <f>Year!BS2</f>
        <v>-</v>
      </c>
      <c r="BX10" s="111"/>
      <c r="BY10" s="112"/>
      <c r="BZ10" s="113">
        <f>Year!AW2</f>
        <v>41395</v>
      </c>
      <c r="CA10" s="113">
        <f>Year!AX2</f>
        <v>41396</v>
      </c>
      <c r="CB10" s="113">
        <f>Year!AY2</f>
        <v>41764</v>
      </c>
      <c r="CC10" s="113">
        <f>Year!AZ2</f>
        <v>41400</v>
      </c>
      <c r="CD10" s="113">
        <f>Year!BA2</f>
        <v>41401</v>
      </c>
      <c r="CE10" s="113">
        <f>Year!BB2</f>
        <v>41402</v>
      </c>
      <c r="CF10" s="113">
        <f>Year!BC2</f>
        <v>41403</v>
      </c>
      <c r="CG10" s="113">
        <f>Year!BD2</f>
        <v>41771</v>
      </c>
      <c r="CH10" s="113">
        <f>Year!BE2</f>
        <v>41407</v>
      </c>
      <c r="CI10" s="113">
        <f>Year!BF2</f>
        <v>41408</v>
      </c>
      <c r="CJ10" s="113">
        <f>Year!BG2</f>
        <v>41409</v>
      </c>
      <c r="CK10" s="113">
        <f>Year!BH2</f>
        <v>41410</v>
      </c>
      <c r="CL10" s="113">
        <f>Year!BI2</f>
        <v>41778</v>
      </c>
      <c r="CM10" s="113">
        <f>Year!BJ2</f>
        <v>41414</v>
      </c>
      <c r="CN10" s="113">
        <f>Year!BK2</f>
        <v>41415</v>
      </c>
      <c r="CO10" s="113">
        <f>Year!BL2</f>
        <v>41416</v>
      </c>
      <c r="CP10" s="113">
        <f>Year!BM2</f>
        <v>41417</v>
      </c>
      <c r="CQ10" s="113">
        <f>Year!BN2</f>
        <v>41785</v>
      </c>
      <c r="CR10" s="113">
        <f>Year!BO2</f>
        <v>41786</v>
      </c>
      <c r="CS10" s="113">
        <f>Year!BP2</f>
        <v>41787</v>
      </c>
      <c r="CT10" s="113">
        <f>Year!BQ2</f>
        <v>41788</v>
      </c>
      <c r="CU10" s="113">
        <f>Year!BR2</f>
        <v>41424</v>
      </c>
      <c r="CV10" s="113" t="str">
        <f>Year!BS2</f>
        <v>-</v>
      </c>
      <c r="CW10" s="111"/>
      <c r="CX10" s="112"/>
      <c r="CY10" s="113">
        <f>Year!AW2</f>
        <v>41395</v>
      </c>
      <c r="CZ10" s="113">
        <f>Year!AX2</f>
        <v>41396</v>
      </c>
      <c r="DA10" s="113">
        <f>Year!AY2</f>
        <v>41764</v>
      </c>
      <c r="DB10" s="113">
        <f>Year!AZ2</f>
        <v>41400</v>
      </c>
      <c r="DC10" s="113">
        <f>Year!BA2</f>
        <v>41401</v>
      </c>
      <c r="DD10" s="113">
        <f>Year!BB2</f>
        <v>41402</v>
      </c>
      <c r="DE10" s="113">
        <f>Year!BC2</f>
        <v>41403</v>
      </c>
      <c r="DF10" s="113">
        <f>Year!BD2</f>
        <v>41771</v>
      </c>
      <c r="DG10" s="113">
        <f>Year!BE2</f>
        <v>41407</v>
      </c>
      <c r="DH10" s="113">
        <f>Year!BF2</f>
        <v>41408</v>
      </c>
      <c r="DI10" s="113">
        <f>Year!BG2</f>
        <v>41409</v>
      </c>
      <c r="DJ10" s="113">
        <f>Year!BH2</f>
        <v>41410</v>
      </c>
      <c r="DK10" s="113">
        <f>Year!BI2</f>
        <v>41778</v>
      </c>
      <c r="DL10" s="113">
        <f>Year!BJ2</f>
        <v>41414</v>
      </c>
      <c r="DM10" s="113">
        <f>Year!BK2</f>
        <v>41415</v>
      </c>
      <c r="DN10" s="113">
        <f>Year!BL2</f>
        <v>41416</v>
      </c>
      <c r="DO10" s="113">
        <f>Year!BM2</f>
        <v>41417</v>
      </c>
      <c r="DP10" s="113">
        <f>Year!BN2</f>
        <v>41785</v>
      </c>
      <c r="DQ10" s="113">
        <f>Year!BO2</f>
        <v>41786</v>
      </c>
      <c r="DR10" s="113">
        <f>Year!BP2</f>
        <v>41787</v>
      </c>
      <c r="DS10" s="113">
        <f>Year!BQ2</f>
        <v>41788</v>
      </c>
      <c r="DT10" s="113">
        <f>Year!BR2</f>
        <v>41424</v>
      </c>
      <c r="DU10" s="113" t="str">
        <f>Year!BS2</f>
        <v>-</v>
      </c>
      <c r="DV10" s="111"/>
      <c r="DW10" s="112"/>
      <c r="DX10" s="113">
        <f>Year!AW2</f>
        <v>41395</v>
      </c>
      <c r="DY10" s="113">
        <f>Year!AX2</f>
        <v>41396</v>
      </c>
      <c r="DZ10" s="113">
        <f>Year!AY2</f>
        <v>41764</v>
      </c>
      <c r="EA10" s="113">
        <f>Year!AZ2</f>
        <v>41400</v>
      </c>
      <c r="EB10" s="113">
        <f>Year!BA2</f>
        <v>41401</v>
      </c>
      <c r="EC10" s="113">
        <f>Year!BB2</f>
        <v>41402</v>
      </c>
      <c r="ED10" s="113">
        <f>Year!BC2</f>
        <v>41403</v>
      </c>
      <c r="EE10" s="113">
        <f>Year!BD2</f>
        <v>41771</v>
      </c>
      <c r="EF10" s="113">
        <f>Year!BE2</f>
        <v>41407</v>
      </c>
      <c r="EG10" s="113">
        <f>Year!BF2</f>
        <v>41408</v>
      </c>
      <c r="EH10" s="113">
        <f>Year!BG2</f>
        <v>41409</v>
      </c>
      <c r="EI10" s="113">
        <f>Year!BH2</f>
        <v>41410</v>
      </c>
      <c r="EJ10" s="113">
        <f>Year!BI2</f>
        <v>41778</v>
      </c>
      <c r="EK10" s="113">
        <f>Year!BJ2</f>
        <v>41414</v>
      </c>
      <c r="EL10" s="113">
        <f>Year!BK2</f>
        <v>41415</v>
      </c>
      <c r="EM10" s="113">
        <f>Year!BL2</f>
        <v>41416</v>
      </c>
      <c r="EN10" s="113">
        <f>Year!BM2</f>
        <v>41417</v>
      </c>
      <c r="EO10" s="113">
        <f>Year!BN2</f>
        <v>41785</v>
      </c>
      <c r="EP10" s="113">
        <f>Year!BO2</f>
        <v>41786</v>
      </c>
      <c r="EQ10" s="113">
        <f>Year!BP2</f>
        <v>41787</v>
      </c>
      <c r="ER10" s="113">
        <f>Year!BQ2</f>
        <v>41788</v>
      </c>
      <c r="ES10" s="113">
        <f>Year!BR2</f>
        <v>41424</v>
      </c>
      <c r="ET10" s="113" t="str">
        <f>Year!BS2</f>
        <v>-</v>
      </c>
      <c r="EU10" s="111"/>
      <c r="EV10" s="112"/>
      <c r="EW10" s="113">
        <f>Year!AW2</f>
        <v>41395</v>
      </c>
      <c r="EX10" s="113">
        <f>Year!AX2</f>
        <v>41396</v>
      </c>
      <c r="EY10" s="113">
        <f>Year!AY2</f>
        <v>41764</v>
      </c>
      <c r="EZ10" s="113">
        <f>Year!AZ2</f>
        <v>41400</v>
      </c>
      <c r="FA10" s="113">
        <f>Year!BA2</f>
        <v>41401</v>
      </c>
      <c r="FB10" s="113">
        <f>Year!BB2</f>
        <v>41402</v>
      </c>
      <c r="FC10" s="113">
        <f>Year!BC2</f>
        <v>41403</v>
      </c>
      <c r="FD10" s="113">
        <f>Year!BD2</f>
        <v>41771</v>
      </c>
      <c r="FE10" s="113">
        <f>Year!BE2</f>
        <v>41407</v>
      </c>
      <c r="FF10" s="113">
        <f>Year!BF2</f>
        <v>41408</v>
      </c>
      <c r="FG10" s="113">
        <f>Year!BG2</f>
        <v>41409</v>
      </c>
      <c r="FH10" s="113">
        <f>Year!BH2</f>
        <v>41410</v>
      </c>
      <c r="FI10" s="113">
        <f>Year!BI2</f>
        <v>41778</v>
      </c>
      <c r="FJ10" s="113">
        <f>Year!BJ2</f>
        <v>41414</v>
      </c>
      <c r="FK10" s="113">
        <f>Year!BK2</f>
        <v>41415</v>
      </c>
      <c r="FL10" s="113">
        <f>Year!BL2</f>
        <v>41416</v>
      </c>
      <c r="FM10" s="113">
        <f>Year!BM2</f>
        <v>41417</v>
      </c>
      <c r="FN10" s="113">
        <f>Year!BN2</f>
        <v>41785</v>
      </c>
      <c r="FO10" s="113">
        <f>Year!BO2</f>
        <v>41786</v>
      </c>
      <c r="FP10" s="113">
        <f>Year!BP2</f>
        <v>41787</v>
      </c>
      <c r="FQ10" s="113">
        <f>Year!BQ2</f>
        <v>41788</v>
      </c>
      <c r="FR10" s="113">
        <f>Year!BR2</f>
        <v>41424</v>
      </c>
      <c r="FS10" s="113" t="str">
        <f>Year!BS2</f>
        <v>-</v>
      </c>
      <c r="FT10" s="111"/>
      <c r="FU10" s="112"/>
      <c r="FV10" s="113">
        <f>Year!AW2</f>
        <v>41395</v>
      </c>
      <c r="FW10" s="113">
        <f>Year!AX2</f>
        <v>41396</v>
      </c>
      <c r="FX10" s="113">
        <f>Year!AY2</f>
        <v>41764</v>
      </c>
      <c r="FY10" s="113">
        <f>Year!AZ2</f>
        <v>41400</v>
      </c>
      <c r="FZ10" s="113">
        <f>Year!BA2</f>
        <v>41401</v>
      </c>
      <c r="GA10" s="113">
        <f>Year!BB2</f>
        <v>41402</v>
      </c>
      <c r="GB10" s="113">
        <f>Year!BC2</f>
        <v>41403</v>
      </c>
      <c r="GC10" s="113">
        <f>Year!BD2</f>
        <v>41771</v>
      </c>
      <c r="GD10" s="113">
        <f>Year!BE2</f>
        <v>41407</v>
      </c>
      <c r="GE10" s="113">
        <f>Year!BF2</f>
        <v>41408</v>
      </c>
      <c r="GF10" s="113">
        <f>Year!BG2</f>
        <v>41409</v>
      </c>
      <c r="GG10" s="113">
        <f>Year!BH2</f>
        <v>41410</v>
      </c>
      <c r="GH10" s="113">
        <f>Year!BI2</f>
        <v>41778</v>
      </c>
      <c r="GI10" s="113">
        <f>Year!BJ2</f>
        <v>41414</v>
      </c>
      <c r="GJ10" s="113">
        <f>Year!BK2</f>
        <v>41415</v>
      </c>
      <c r="GK10" s="113">
        <f>Year!BL2</f>
        <v>41416</v>
      </c>
      <c r="GL10" s="113">
        <f>Year!BM2</f>
        <v>41417</v>
      </c>
      <c r="GM10" s="113">
        <f>Year!BN2</f>
        <v>41785</v>
      </c>
      <c r="GN10" s="113">
        <f>Year!BO2</f>
        <v>41786</v>
      </c>
      <c r="GO10" s="113">
        <f>Year!BP2</f>
        <v>41787</v>
      </c>
      <c r="GP10" s="113">
        <f>Year!BQ2</f>
        <v>41788</v>
      </c>
      <c r="GQ10" s="113">
        <f>Year!BR2</f>
        <v>41424</v>
      </c>
      <c r="GR10" s="113" t="str">
        <f>Year!BS2</f>
        <v>-</v>
      </c>
    </row>
    <row r="11" spans="1:272" ht="16.5" customHeight="1" x14ac:dyDescent="0.25">
      <c r="A11" s="116">
        <f>Year!B4</f>
        <v>2</v>
      </c>
      <c r="B11" s="122" t="str">
        <f>Year!C4</f>
        <v>Matt</v>
      </c>
      <c r="C11" s="117" t="str">
        <f>Year!AW4</f>
        <v>-</v>
      </c>
      <c r="D11" s="117" t="str">
        <f>Year!AX4</f>
        <v>-</v>
      </c>
      <c r="E11" s="117" t="str">
        <f>Year!AY4</f>
        <v>-</v>
      </c>
      <c r="F11" s="117" t="str">
        <f>Year!AZ4</f>
        <v>-</v>
      </c>
      <c r="G11" s="117" t="str">
        <f>Year!BA4</f>
        <v>-</v>
      </c>
      <c r="H11" s="117" t="str">
        <f>Year!BB4</f>
        <v>-</v>
      </c>
      <c r="I11" s="117" t="str">
        <f>Year!BC4</f>
        <v>-</v>
      </c>
      <c r="J11" s="117" t="str">
        <f>Year!BD4</f>
        <v>-</v>
      </c>
      <c r="K11" s="117" t="str">
        <f>Year!BE4</f>
        <v>-</v>
      </c>
      <c r="L11" s="117" t="str">
        <f>Year!BF4</f>
        <v>-</v>
      </c>
      <c r="M11" s="117" t="str">
        <f>Year!BG4</f>
        <v>-</v>
      </c>
      <c r="N11" s="117" t="str">
        <f>Year!BH4</f>
        <v>-</v>
      </c>
      <c r="O11" s="117" t="str">
        <f>Year!BI4</f>
        <v>-</v>
      </c>
      <c r="P11" s="117" t="str">
        <f>Year!BJ4</f>
        <v>-</v>
      </c>
      <c r="Q11" s="117" t="str">
        <f>Year!BK4</f>
        <v>-</v>
      </c>
      <c r="R11" s="117" t="str">
        <f>Year!BL4</f>
        <v>-</v>
      </c>
      <c r="S11" s="117" t="str">
        <f>Year!BM4</f>
        <v>-</v>
      </c>
      <c r="T11" s="117" t="str">
        <f>Year!BN4</f>
        <v>-</v>
      </c>
      <c r="U11" s="117" t="str">
        <f>Year!BO4</f>
        <v>-</v>
      </c>
      <c r="V11" s="117" t="str">
        <f>Year!BP4</f>
        <v>-</v>
      </c>
      <c r="W11" s="117" t="str">
        <f>Year!BQ4</f>
        <v>-</v>
      </c>
      <c r="X11" s="117" t="str">
        <f>Year!BR4</f>
        <v>-</v>
      </c>
      <c r="Y11" s="117" t="str">
        <f>Year!BS4</f>
        <v>-</v>
      </c>
      <c r="Z11" s="116">
        <f>Year!B9</f>
        <v>7</v>
      </c>
      <c r="AA11" s="122" t="str">
        <f>Year!C9</f>
        <v>-</v>
      </c>
      <c r="AB11" s="116" t="str">
        <f>Year!AW9</f>
        <v>-</v>
      </c>
      <c r="AC11" s="116" t="str">
        <f>Year!AX9</f>
        <v>-</v>
      </c>
      <c r="AD11" s="116" t="str">
        <f>Year!AY9</f>
        <v>-</v>
      </c>
      <c r="AE11" s="116" t="str">
        <f>Year!AZ9</f>
        <v>-</v>
      </c>
      <c r="AF11" s="116" t="str">
        <f>Year!BA9</f>
        <v>-</v>
      </c>
      <c r="AG11" s="116" t="str">
        <f>Year!BB9</f>
        <v>-</v>
      </c>
      <c r="AH11" s="116" t="str">
        <f>Year!BC9</f>
        <v>-</v>
      </c>
      <c r="AI11" s="116" t="str">
        <f>Year!BD9</f>
        <v>-</v>
      </c>
      <c r="AJ11" s="116" t="str">
        <f>Year!BE9</f>
        <v>-</v>
      </c>
      <c r="AK11" s="116" t="str">
        <f>Year!BF9</f>
        <v>-</v>
      </c>
      <c r="AL11" s="116" t="str">
        <f>Year!BG9</f>
        <v>-</v>
      </c>
      <c r="AM11" s="116" t="str">
        <f>Year!BH9</f>
        <v>-</v>
      </c>
      <c r="AN11" s="116" t="str">
        <f>Year!BI9</f>
        <v>-</v>
      </c>
      <c r="AO11" s="116" t="str">
        <f>Year!BJ9</f>
        <v>-</v>
      </c>
      <c r="AP11" s="116" t="str">
        <f>Year!BK9</f>
        <v>-</v>
      </c>
      <c r="AQ11" s="116" t="str">
        <f>Year!BL9</f>
        <v>-</v>
      </c>
      <c r="AR11" s="116" t="str">
        <f>Year!BM9</f>
        <v>-</v>
      </c>
      <c r="AS11" s="116" t="str">
        <f>Year!BN9</f>
        <v>-</v>
      </c>
      <c r="AT11" s="116" t="str">
        <f>Year!BO9</f>
        <v>-</v>
      </c>
      <c r="AU11" s="116" t="str">
        <f>Year!BP9</f>
        <v>-</v>
      </c>
      <c r="AV11" s="116" t="str">
        <f>Year!BQ9</f>
        <v>-</v>
      </c>
      <c r="AW11" s="116" t="str">
        <f>Year!BR9</f>
        <v>-</v>
      </c>
      <c r="AX11" s="116" t="str">
        <f>Year!BS9</f>
        <v>-</v>
      </c>
      <c r="AY11" s="118">
        <f>Year!B14</f>
        <v>12</v>
      </c>
      <c r="AZ11" s="118" t="str">
        <f>Year!C14</f>
        <v>-</v>
      </c>
      <c r="BA11" s="116" t="str">
        <f>Year!AW14</f>
        <v>-</v>
      </c>
      <c r="BB11" s="116" t="str">
        <f>Year!AX14</f>
        <v>-</v>
      </c>
      <c r="BC11" s="116" t="str">
        <f>Year!AY14</f>
        <v>-</v>
      </c>
      <c r="BD11" s="116" t="str">
        <f>Year!AZ14</f>
        <v>-</v>
      </c>
      <c r="BE11" s="116" t="str">
        <f>Year!BA14</f>
        <v>-</v>
      </c>
      <c r="BF11" s="116" t="str">
        <f>Year!BB14</f>
        <v>-</v>
      </c>
      <c r="BG11" s="116" t="str">
        <f>Year!BC14</f>
        <v>-</v>
      </c>
      <c r="BH11" s="116" t="str">
        <f>Year!BD14</f>
        <v>-</v>
      </c>
      <c r="BI11" s="116" t="str">
        <f>Year!BE14</f>
        <v>-</v>
      </c>
      <c r="BJ11" s="116" t="str">
        <f>Year!BF14</f>
        <v>-</v>
      </c>
      <c r="BK11" s="116" t="str">
        <f>Year!BG14</f>
        <v>-</v>
      </c>
      <c r="BL11" s="116" t="str">
        <f>Year!BH14</f>
        <v>-</v>
      </c>
      <c r="BM11" s="116" t="str">
        <f>Year!BI14</f>
        <v>-</v>
      </c>
      <c r="BN11" s="116" t="str">
        <f>Year!BJ14</f>
        <v>-</v>
      </c>
      <c r="BO11" s="116" t="str">
        <f>Year!BK14</f>
        <v>-</v>
      </c>
      <c r="BP11" s="116" t="str">
        <f>Year!BL14</f>
        <v>-</v>
      </c>
      <c r="BQ11" s="116" t="str">
        <f>Year!BM14</f>
        <v>-</v>
      </c>
      <c r="BR11" s="116" t="str">
        <f>Year!BN14</f>
        <v>-</v>
      </c>
      <c r="BS11" s="116" t="str">
        <f>Year!BO14</f>
        <v>-</v>
      </c>
      <c r="BT11" s="116" t="str">
        <f>Year!BP14</f>
        <v>-</v>
      </c>
      <c r="BU11" s="116" t="str">
        <f>Year!BQ14</f>
        <v>-</v>
      </c>
      <c r="BV11" s="116" t="str">
        <f>Year!BR14</f>
        <v>-</v>
      </c>
      <c r="BW11" s="116" t="str">
        <f>Year!BS14</f>
        <v>-</v>
      </c>
      <c r="BX11" s="118">
        <f>Year!B19</f>
        <v>17</v>
      </c>
      <c r="BY11" s="118" t="str">
        <f>Year!C19</f>
        <v>-</v>
      </c>
      <c r="BZ11" s="116" t="str">
        <f>Year!AW19</f>
        <v>-</v>
      </c>
      <c r="CA11" s="116" t="str">
        <f>Year!AX19</f>
        <v>-</v>
      </c>
      <c r="CB11" s="116" t="str">
        <f>Year!AY19</f>
        <v>-</v>
      </c>
      <c r="CC11" s="116" t="str">
        <f>Year!AZ19</f>
        <v>-</v>
      </c>
      <c r="CD11" s="116" t="str">
        <f>Year!BA19</f>
        <v>-</v>
      </c>
      <c r="CE11" s="116" t="str">
        <f>Year!BB19</f>
        <v>-</v>
      </c>
      <c r="CF11" s="116" t="str">
        <f>Year!BC19</f>
        <v>-</v>
      </c>
      <c r="CG11" s="116" t="str">
        <f>Year!BD19</f>
        <v>-</v>
      </c>
      <c r="CH11" s="116" t="str">
        <f>Year!BE19</f>
        <v>-</v>
      </c>
      <c r="CI11" s="116" t="str">
        <f>Year!BF19</f>
        <v>-</v>
      </c>
      <c r="CJ11" s="116" t="str">
        <f>Year!BG19</f>
        <v>-</v>
      </c>
      <c r="CK11" s="116" t="str">
        <f>Year!BH19</f>
        <v>-</v>
      </c>
      <c r="CL11" s="116" t="str">
        <f>Year!BI19</f>
        <v>-</v>
      </c>
      <c r="CM11" s="116" t="str">
        <f>Year!BJ19</f>
        <v>-</v>
      </c>
      <c r="CN11" s="116" t="str">
        <f>Year!BK19</f>
        <v>-</v>
      </c>
      <c r="CO11" s="116" t="str">
        <f>Year!BL19</f>
        <v>-</v>
      </c>
      <c r="CP11" s="116" t="str">
        <f>Year!BM19</f>
        <v>-</v>
      </c>
      <c r="CQ11" s="116" t="str">
        <f>Year!BN19</f>
        <v>-</v>
      </c>
      <c r="CR11" s="116" t="str">
        <f>Year!BO19</f>
        <v>-</v>
      </c>
      <c r="CS11" s="116" t="str">
        <f>Year!BP19</f>
        <v>-</v>
      </c>
      <c r="CT11" s="116" t="str">
        <f>Year!BQ19</f>
        <v>-</v>
      </c>
      <c r="CU11" s="116" t="str">
        <f>Year!BR19</f>
        <v>-</v>
      </c>
      <c r="CV11" s="116" t="str">
        <f>Year!BS19</f>
        <v>-</v>
      </c>
      <c r="CW11" s="118">
        <f>Year!B24</f>
        <v>22</v>
      </c>
      <c r="CX11" s="118" t="str">
        <f>Year!C24</f>
        <v>-</v>
      </c>
      <c r="CY11" s="116" t="str">
        <f>Year!AW24</f>
        <v>-</v>
      </c>
      <c r="CZ11" s="116" t="str">
        <f>Year!AX24</f>
        <v>-</v>
      </c>
      <c r="DA11" s="116" t="str">
        <f>Year!AY24</f>
        <v>-</v>
      </c>
      <c r="DB11" s="116" t="str">
        <f>Year!AZ24</f>
        <v>-</v>
      </c>
      <c r="DC11" s="116" t="str">
        <f>Year!BA24</f>
        <v>-</v>
      </c>
      <c r="DD11" s="116" t="str">
        <f>Year!BB24</f>
        <v>-</v>
      </c>
      <c r="DE11" s="116" t="str">
        <f>Year!BC24</f>
        <v>-</v>
      </c>
      <c r="DF11" s="116" t="str">
        <f>Year!BD24</f>
        <v>-</v>
      </c>
      <c r="DG11" s="116" t="str">
        <f>Year!BE24</f>
        <v>-</v>
      </c>
      <c r="DH11" s="116" t="str">
        <f>Year!BF24</f>
        <v>-</v>
      </c>
      <c r="DI11" s="116" t="str">
        <f>Year!BG24</f>
        <v>-</v>
      </c>
      <c r="DJ11" s="116" t="str">
        <f>Year!BH24</f>
        <v>-</v>
      </c>
      <c r="DK11" s="116" t="str">
        <f>Year!BI24</f>
        <v>-</v>
      </c>
      <c r="DL11" s="116" t="str">
        <f>Year!BJ24</f>
        <v>-</v>
      </c>
      <c r="DM11" s="116" t="str">
        <f>Year!BK24</f>
        <v>-</v>
      </c>
      <c r="DN11" s="116" t="str">
        <f>Year!BL24</f>
        <v>-</v>
      </c>
      <c r="DO11" s="116" t="str">
        <f>Year!BM24</f>
        <v>-</v>
      </c>
      <c r="DP11" s="116" t="str">
        <f>Year!BN24</f>
        <v>-</v>
      </c>
      <c r="DQ11" s="116" t="str">
        <f>Year!BO24</f>
        <v>-</v>
      </c>
      <c r="DR11" s="116" t="str">
        <f>Year!BP24</f>
        <v>-</v>
      </c>
      <c r="DS11" s="116" t="str">
        <f>Year!BQ24</f>
        <v>-</v>
      </c>
      <c r="DT11" s="116" t="str">
        <f>Year!BR24</f>
        <v>-</v>
      </c>
      <c r="DU11" s="116" t="str">
        <f>Year!BS24</f>
        <v>-</v>
      </c>
      <c r="DV11" s="118">
        <f>Year!B29</f>
        <v>27</v>
      </c>
      <c r="DW11" s="118" t="str">
        <f>Year!C29</f>
        <v>-</v>
      </c>
      <c r="DX11" s="116" t="str">
        <f>Year!AW29</f>
        <v>-</v>
      </c>
      <c r="DY11" s="116" t="str">
        <f>Year!AX29</f>
        <v>-</v>
      </c>
      <c r="DZ11" s="116" t="str">
        <f>Year!AY29</f>
        <v>-</v>
      </c>
      <c r="EA11" s="116" t="str">
        <f>Year!AZ29</f>
        <v>-</v>
      </c>
      <c r="EB11" s="116" t="str">
        <f>Year!BA29</f>
        <v>-</v>
      </c>
      <c r="EC11" s="116" t="str">
        <f>Year!BB29</f>
        <v>-</v>
      </c>
      <c r="ED11" s="116" t="str">
        <f>Year!BC29</f>
        <v>-</v>
      </c>
      <c r="EE11" s="116" t="str">
        <f>Year!BD29</f>
        <v>-</v>
      </c>
      <c r="EF11" s="116" t="str">
        <f>Year!BE29</f>
        <v>-</v>
      </c>
      <c r="EG11" s="116" t="str">
        <f>Year!BF29</f>
        <v>-</v>
      </c>
      <c r="EH11" s="116" t="str">
        <f>Year!BG29</f>
        <v>-</v>
      </c>
      <c r="EI11" s="116" t="str">
        <f>Year!BH29</f>
        <v>-</v>
      </c>
      <c r="EJ11" s="116" t="str">
        <f>Year!BI29</f>
        <v>-</v>
      </c>
      <c r="EK11" s="116" t="str">
        <f>Year!BJ29</f>
        <v>-</v>
      </c>
      <c r="EL11" s="116" t="str">
        <f>Year!BK29</f>
        <v>-</v>
      </c>
      <c r="EM11" s="116" t="str">
        <f>Year!BL29</f>
        <v>-</v>
      </c>
      <c r="EN11" s="116" t="str">
        <f>Year!BM29</f>
        <v>-</v>
      </c>
      <c r="EO11" s="116" t="str">
        <f>Year!BN29</f>
        <v>-</v>
      </c>
      <c r="EP11" s="116" t="str">
        <f>Year!BO29</f>
        <v>-</v>
      </c>
      <c r="EQ11" s="116" t="str">
        <f>Year!BP29</f>
        <v>-</v>
      </c>
      <c r="ER11" s="116" t="str">
        <f>Year!BQ29</f>
        <v>-</v>
      </c>
      <c r="ES11" s="116" t="str">
        <f>Year!BR29</f>
        <v>-</v>
      </c>
      <c r="ET11" s="116" t="str">
        <f>Year!BS29</f>
        <v>-</v>
      </c>
      <c r="EU11" s="118">
        <f>Year!B34</f>
        <v>32</v>
      </c>
      <c r="EV11" s="118" t="str">
        <f>Year!C34</f>
        <v>-</v>
      </c>
      <c r="EW11" s="116" t="str">
        <f>Year!AW34</f>
        <v>-</v>
      </c>
      <c r="EX11" s="116" t="str">
        <f>Year!AX34</f>
        <v>-</v>
      </c>
      <c r="EY11" s="116" t="str">
        <f>Year!AY34</f>
        <v>-</v>
      </c>
      <c r="EZ11" s="116" t="str">
        <f>Year!AZ34</f>
        <v>-</v>
      </c>
      <c r="FA11" s="116" t="str">
        <f>Year!BA34</f>
        <v>-</v>
      </c>
      <c r="FB11" s="116" t="str">
        <f>Year!BB34</f>
        <v>-</v>
      </c>
      <c r="FC11" s="116" t="str">
        <f>Year!BC34</f>
        <v>-</v>
      </c>
      <c r="FD11" s="116" t="str">
        <f>Year!BD34</f>
        <v>-</v>
      </c>
      <c r="FE11" s="116" t="str">
        <f>Year!BE34</f>
        <v>-</v>
      </c>
      <c r="FF11" s="116" t="str">
        <f>Year!BF34</f>
        <v>-</v>
      </c>
      <c r="FG11" s="116" t="str">
        <f>Year!BG34</f>
        <v>-</v>
      </c>
      <c r="FH11" s="116" t="str">
        <f>Year!BH34</f>
        <v>-</v>
      </c>
      <c r="FI11" s="116" t="str">
        <f>Year!BI34</f>
        <v>-</v>
      </c>
      <c r="FJ11" s="116" t="str">
        <f>Year!BJ34</f>
        <v>-</v>
      </c>
      <c r="FK11" s="116" t="str">
        <f>Year!BK34</f>
        <v>-</v>
      </c>
      <c r="FL11" s="116" t="str">
        <f>Year!BL34</f>
        <v>-</v>
      </c>
      <c r="FM11" s="116" t="str">
        <f>Year!BM34</f>
        <v>-</v>
      </c>
      <c r="FN11" s="116" t="str">
        <f>Year!BN34</f>
        <v>-</v>
      </c>
      <c r="FO11" s="116" t="str">
        <f>Year!BO34</f>
        <v>-</v>
      </c>
      <c r="FP11" s="116" t="str">
        <f>Year!BP34</f>
        <v>-</v>
      </c>
      <c r="FQ11" s="116" t="str">
        <f>Year!BQ34</f>
        <v>-</v>
      </c>
      <c r="FR11" s="116" t="str">
        <f>Year!BR34</f>
        <v>-</v>
      </c>
      <c r="FS11" s="116" t="str">
        <f>Year!BS34</f>
        <v>-</v>
      </c>
      <c r="FT11" s="118">
        <f>Year!B39</f>
        <v>37</v>
      </c>
      <c r="FU11" s="118" t="str">
        <f>Year!C39</f>
        <v>-</v>
      </c>
      <c r="FV11" s="116" t="str">
        <f>Year!AW39</f>
        <v>-</v>
      </c>
      <c r="FW11" s="116" t="str">
        <f>Year!AX39</f>
        <v>-</v>
      </c>
      <c r="FX11" s="116" t="str">
        <f>Year!AY39</f>
        <v>-</v>
      </c>
      <c r="FY11" s="116" t="str">
        <f>Year!AZ39</f>
        <v>-</v>
      </c>
      <c r="FZ11" s="116" t="str">
        <f>Year!BA39</f>
        <v>-</v>
      </c>
      <c r="GA11" s="116" t="str">
        <f>Year!BB39</f>
        <v>-</v>
      </c>
      <c r="GB11" s="116" t="str">
        <f>Year!BC39</f>
        <v>-</v>
      </c>
      <c r="GC11" s="116" t="str">
        <f>Year!BD39</f>
        <v>-</v>
      </c>
      <c r="GD11" s="116" t="str">
        <f>Year!BE39</f>
        <v>-</v>
      </c>
      <c r="GE11" s="116" t="str">
        <f>Year!BF39</f>
        <v>-</v>
      </c>
      <c r="GF11" s="116" t="str">
        <f>Year!BG39</f>
        <v>-</v>
      </c>
      <c r="GG11" s="116" t="str">
        <f>Year!BH39</f>
        <v>-</v>
      </c>
      <c r="GH11" s="116" t="str">
        <f>Year!BI39</f>
        <v>-</v>
      </c>
      <c r="GI11" s="116" t="str">
        <f>Year!BJ39</f>
        <v>-</v>
      </c>
      <c r="GJ11" s="116" t="str">
        <f>Year!BK39</f>
        <v>-</v>
      </c>
      <c r="GK11" s="116" t="str">
        <f>Year!BL39</f>
        <v>-</v>
      </c>
      <c r="GL11" s="116" t="str">
        <f>Year!BM39</f>
        <v>-</v>
      </c>
      <c r="GM11" s="116" t="str">
        <f>Year!BN39</f>
        <v>-</v>
      </c>
      <c r="GN11" s="116" t="str">
        <f>Year!BO39</f>
        <v>-</v>
      </c>
      <c r="GO11" s="116" t="str">
        <f>Year!BP39</f>
        <v>-</v>
      </c>
      <c r="GP11" s="116" t="str">
        <f>Year!BQ39</f>
        <v>-</v>
      </c>
      <c r="GQ11" s="116" t="str">
        <f>Year!BR39</f>
        <v>-</v>
      </c>
      <c r="GR11" s="116" t="str">
        <f>Year!BS39</f>
        <v>-</v>
      </c>
    </row>
    <row r="12" spans="1:272" ht="13.5" customHeight="1" x14ac:dyDescent="0.25">
      <c r="A12" s="146" t="str">
        <f>Instructions!D17</f>
        <v xml:space="preserve">Above are May’s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 t="str">
        <f>Instructions!D17</f>
        <v xml:space="preserve">Above are May’s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 t="str">
        <f>Instructions!D17</f>
        <v xml:space="preserve">Above are May’s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 t="str">
        <f>Instructions!D17</f>
        <v xml:space="preserve">Above are May’s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 t="str">
        <f>Instructions!D17</f>
        <v xml:space="preserve">Above are May’s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 t="str">
        <f>Instructions!D17</f>
        <v xml:space="preserve">Above are May’s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 t="str">
        <f>Instructions!D17</f>
        <v xml:space="preserve">Above are May’s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  <c r="FT12" s="146" t="str">
        <f>Instructions!D17</f>
        <v xml:space="preserve">Above are May’s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FU12" s="146"/>
      <c r="FV12" s="146"/>
      <c r="FW12" s="146"/>
      <c r="FX12" s="146"/>
      <c r="FY12" s="146"/>
      <c r="FZ12" s="146"/>
      <c r="GA12" s="146"/>
      <c r="GB12" s="146"/>
      <c r="GC12" s="146"/>
      <c r="GD12" s="146"/>
      <c r="GE12" s="146"/>
      <c r="GF12" s="146"/>
      <c r="GG12" s="146"/>
      <c r="GH12" s="146"/>
      <c r="GI12" s="146"/>
      <c r="GJ12" s="146"/>
      <c r="GK12" s="146"/>
      <c r="GL12" s="146"/>
      <c r="GM12" s="146"/>
      <c r="GN12" s="146"/>
      <c r="GO12" s="146"/>
      <c r="GP12" s="146"/>
      <c r="GQ12" s="146"/>
      <c r="GR12" s="146"/>
    </row>
    <row r="13" spans="1:272" ht="13.5" customHeight="1" x14ac:dyDescent="0.25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  <c r="FK13" s="147"/>
      <c r="FL13" s="147"/>
      <c r="FM13" s="147"/>
      <c r="FN13" s="147"/>
      <c r="FO13" s="147"/>
      <c r="FP13" s="147"/>
      <c r="FQ13" s="147"/>
      <c r="FR13" s="147"/>
      <c r="FS13" s="147"/>
      <c r="FT13" s="147"/>
      <c r="FU13" s="147"/>
      <c r="FV13" s="147"/>
      <c r="FW13" s="147"/>
      <c r="FX13" s="147"/>
      <c r="FY13" s="147"/>
      <c r="FZ13" s="147"/>
      <c r="GA13" s="147"/>
      <c r="GB13" s="147"/>
      <c r="GC13" s="147"/>
      <c r="GD13" s="147"/>
      <c r="GE13" s="147"/>
      <c r="GF13" s="147"/>
      <c r="GG13" s="147"/>
      <c r="GH13" s="147"/>
      <c r="GI13" s="147"/>
      <c r="GJ13" s="147"/>
      <c r="GK13" s="147"/>
      <c r="GL13" s="147"/>
      <c r="GM13" s="147"/>
      <c r="GN13" s="147"/>
      <c r="GO13" s="147"/>
      <c r="GP13" s="147"/>
      <c r="GQ13" s="147"/>
      <c r="GR13" s="147"/>
    </row>
    <row r="14" spans="1:272" ht="13.5" customHeight="1" x14ac:dyDescent="0.25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7"/>
      <c r="FG14" s="147"/>
      <c r="FH14" s="147"/>
      <c r="FI14" s="147"/>
      <c r="FJ14" s="147"/>
      <c r="FK14" s="147"/>
      <c r="FL14" s="147"/>
      <c r="FM14" s="147"/>
      <c r="FN14" s="147"/>
      <c r="FO14" s="147"/>
      <c r="FP14" s="147"/>
      <c r="FQ14" s="147"/>
      <c r="FR14" s="147"/>
      <c r="FS14" s="147"/>
      <c r="FT14" s="147"/>
      <c r="FU14" s="147"/>
      <c r="FV14" s="147"/>
      <c r="FW14" s="147"/>
      <c r="FX14" s="147"/>
      <c r="FY14" s="147"/>
      <c r="FZ14" s="147"/>
      <c r="GA14" s="147"/>
      <c r="GB14" s="147"/>
      <c r="GC14" s="147"/>
      <c r="GD14" s="147"/>
      <c r="GE14" s="147"/>
      <c r="GF14" s="147"/>
      <c r="GG14" s="147"/>
      <c r="GH14" s="147"/>
      <c r="GI14" s="147"/>
      <c r="GJ14" s="147"/>
      <c r="GK14" s="147"/>
      <c r="GL14" s="147"/>
      <c r="GM14" s="147"/>
      <c r="GN14" s="147"/>
      <c r="GO14" s="147"/>
      <c r="GP14" s="147"/>
      <c r="GQ14" s="147"/>
      <c r="GR14" s="147"/>
    </row>
    <row r="15" spans="1:272" ht="13.5" customHeight="1" x14ac:dyDescent="0.25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  <c r="FF15" s="147"/>
      <c r="FG15" s="147"/>
      <c r="FH15" s="147"/>
      <c r="FI15" s="147"/>
      <c r="FJ15" s="147"/>
      <c r="FK15" s="147"/>
      <c r="FL15" s="147"/>
      <c r="FM15" s="147"/>
      <c r="FN15" s="147"/>
      <c r="FO15" s="147"/>
      <c r="FP15" s="147"/>
      <c r="FQ15" s="147"/>
      <c r="FR15" s="147"/>
      <c r="FS15" s="147"/>
      <c r="FT15" s="147"/>
      <c r="FU15" s="147"/>
      <c r="FV15" s="147"/>
      <c r="FW15" s="147"/>
      <c r="FX15" s="147"/>
      <c r="FY15" s="147"/>
      <c r="FZ15" s="147"/>
      <c r="GA15" s="147"/>
      <c r="GB15" s="147"/>
      <c r="GC15" s="147"/>
      <c r="GD15" s="147"/>
      <c r="GE15" s="147"/>
      <c r="GF15" s="147"/>
      <c r="GG15" s="147"/>
      <c r="GH15" s="147"/>
      <c r="GI15" s="147"/>
      <c r="GJ15" s="147"/>
      <c r="GK15" s="147"/>
      <c r="GL15" s="147"/>
      <c r="GM15" s="147"/>
      <c r="GN15" s="147"/>
      <c r="GO15" s="147"/>
      <c r="GP15" s="147"/>
      <c r="GQ15" s="147"/>
      <c r="GR15" s="147"/>
    </row>
    <row r="16" spans="1:272" ht="13.5" customHeight="1" x14ac:dyDescent="0.25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  <c r="GM16" s="147"/>
      <c r="GN16" s="147"/>
      <c r="GO16" s="147"/>
      <c r="GP16" s="147"/>
      <c r="GQ16" s="147"/>
      <c r="GR16" s="147"/>
    </row>
    <row r="17" spans="1:200" s="110" customFormat="1" ht="27.75" customHeight="1" x14ac:dyDescent="0.25">
      <c r="A17" s="145" t="s">
        <v>26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 t="s">
        <v>26</v>
      </c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 t="s">
        <v>26</v>
      </c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 t="s">
        <v>26</v>
      </c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 t="s">
        <v>26</v>
      </c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 t="s">
        <v>26</v>
      </c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 t="s">
        <v>26</v>
      </c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145"/>
      <c r="FO17" s="145"/>
      <c r="FP17" s="145"/>
      <c r="FQ17" s="145"/>
      <c r="FR17" s="145"/>
      <c r="FS17" s="145"/>
      <c r="FT17" s="145" t="s">
        <v>26</v>
      </c>
      <c r="FU17" s="145"/>
      <c r="FV17" s="145"/>
      <c r="FW17" s="145"/>
      <c r="FX17" s="145"/>
      <c r="FY17" s="145"/>
      <c r="FZ17" s="145"/>
      <c r="GA17" s="145"/>
      <c r="GB17" s="145"/>
      <c r="GC17" s="145"/>
      <c r="GD17" s="145"/>
      <c r="GE17" s="145"/>
      <c r="GF17" s="145"/>
      <c r="GG17" s="145"/>
      <c r="GH17" s="145"/>
      <c r="GI17" s="145"/>
      <c r="GJ17" s="145"/>
      <c r="GK17" s="145"/>
      <c r="GL17" s="145"/>
      <c r="GM17" s="145"/>
      <c r="GN17" s="145"/>
      <c r="GO17" s="145"/>
      <c r="GP17" s="145"/>
      <c r="GQ17" s="145"/>
      <c r="GR17" s="145"/>
    </row>
    <row r="18" spans="1:200" s="120" customFormat="1" ht="42" customHeight="1" x14ac:dyDescent="0.25">
      <c r="A18" s="111"/>
      <c r="B18" s="112"/>
      <c r="C18" s="113">
        <f>Year!AW2</f>
        <v>41395</v>
      </c>
      <c r="D18" s="113">
        <f>Year!AX2</f>
        <v>41396</v>
      </c>
      <c r="E18" s="113">
        <f>Year!AY2</f>
        <v>41764</v>
      </c>
      <c r="F18" s="113">
        <f>Year!AZ2</f>
        <v>41400</v>
      </c>
      <c r="G18" s="113">
        <f>Year!BA2</f>
        <v>41401</v>
      </c>
      <c r="H18" s="113">
        <f>Year!BB2</f>
        <v>41402</v>
      </c>
      <c r="I18" s="113">
        <f>Year!BC2</f>
        <v>41403</v>
      </c>
      <c r="J18" s="113">
        <f>Year!BD2</f>
        <v>41771</v>
      </c>
      <c r="K18" s="113">
        <f>Year!BE2</f>
        <v>41407</v>
      </c>
      <c r="L18" s="113">
        <f>Year!BF2</f>
        <v>41408</v>
      </c>
      <c r="M18" s="113">
        <f>Year!BG2</f>
        <v>41409</v>
      </c>
      <c r="N18" s="113">
        <f>Year!BH2</f>
        <v>41410</v>
      </c>
      <c r="O18" s="113">
        <f>Year!BI2</f>
        <v>41778</v>
      </c>
      <c r="P18" s="113">
        <f>Year!BJ2</f>
        <v>41414</v>
      </c>
      <c r="Q18" s="113">
        <f>Year!BK2</f>
        <v>41415</v>
      </c>
      <c r="R18" s="113">
        <f>Year!BL2</f>
        <v>41416</v>
      </c>
      <c r="S18" s="113">
        <f>Year!BM2</f>
        <v>41417</v>
      </c>
      <c r="T18" s="113">
        <f>Year!BN2</f>
        <v>41785</v>
      </c>
      <c r="U18" s="113">
        <f>Year!BO2</f>
        <v>41786</v>
      </c>
      <c r="V18" s="113">
        <f>Year!BP2</f>
        <v>41787</v>
      </c>
      <c r="W18" s="113">
        <f>Year!BQ2</f>
        <v>41788</v>
      </c>
      <c r="X18" s="113">
        <f>Year!BR2</f>
        <v>41424</v>
      </c>
      <c r="Y18" s="113" t="str">
        <f>Year!BS2</f>
        <v>-</v>
      </c>
      <c r="Z18" s="111"/>
      <c r="AA18" s="112"/>
      <c r="AB18" s="113">
        <f>Year!AW2</f>
        <v>41395</v>
      </c>
      <c r="AC18" s="113">
        <f>Year!AX2</f>
        <v>41396</v>
      </c>
      <c r="AD18" s="113">
        <f>Year!AY2</f>
        <v>41764</v>
      </c>
      <c r="AE18" s="113">
        <f>Year!AZ2</f>
        <v>41400</v>
      </c>
      <c r="AF18" s="113">
        <f>Year!BA2</f>
        <v>41401</v>
      </c>
      <c r="AG18" s="113">
        <f>Year!BB2</f>
        <v>41402</v>
      </c>
      <c r="AH18" s="113">
        <f>Year!BC2</f>
        <v>41403</v>
      </c>
      <c r="AI18" s="113">
        <f>Year!BD2</f>
        <v>41771</v>
      </c>
      <c r="AJ18" s="113">
        <f>Year!BE2</f>
        <v>41407</v>
      </c>
      <c r="AK18" s="113">
        <f>Year!BF2</f>
        <v>41408</v>
      </c>
      <c r="AL18" s="113">
        <f>Year!BG2</f>
        <v>41409</v>
      </c>
      <c r="AM18" s="113">
        <f>Year!BH2</f>
        <v>41410</v>
      </c>
      <c r="AN18" s="113">
        <f>Year!BI2</f>
        <v>41778</v>
      </c>
      <c r="AO18" s="113">
        <f>Year!BJ2</f>
        <v>41414</v>
      </c>
      <c r="AP18" s="113">
        <f>Year!BK2</f>
        <v>41415</v>
      </c>
      <c r="AQ18" s="113">
        <f>Year!BL2</f>
        <v>41416</v>
      </c>
      <c r="AR18" s="113">
        <f>Year!BM2</f>
        <v>41417</v>
      </c>
      <c r="AS18" s="113">
        <f>Year!BN2</f>
        <v>41785</v>
      </c>
      <c r="AT18" s="113">
        <f>Year!BO2</f>
        <v>41786</v>
      </c>
      <c r="AU18" s="113">
        <f>Year!BP2</f>
        <v>41787</v>
      </c>
      <c r="AV18" s="113">
        <f>Year!BQ2</f>
        <v>41788</v>
      </c>
      <c r="AW18" s="113">
        <f>Year!BR2</f>
        <v>41424</v>
      </c>
      <c r="AX18" s="113" t="str">
        <f>Year!BS2</f>
        <v>-</v>
      </c>
      <c r="AY18" s="111"/>
      <c r="AZ18" s="112"/>
      <c r="BA18" s="113">
        <f>Year!AW2</f>
        <v>41395</v>
      </c>
      <c r="BB18" s="113">
        <f>Year!AX2</f>
        <v>41396</v>
      </c>
      <c r="BC18" s="113">
        <f>Year!AY2</f>
        <v>41764</v>
      </c>
      <c r="BD18" s="113">
        <f>Year!AZ2</f>
        <v>41400</v>
      </c>
      <c r="BE18" s="113">
        <f>Year!BA2</f>
        <v>41401</v>
      </c>
      <c r="BF18" s="113">
        <f>Year!BB2</f>
        <v>41402</v>
      </c>
      <c r="BG18" s="113">
        <f>Year!BC2</f>
        <v>41403</v>
      </c>
      <c r="BH18" s="113">
        <f>Year!BD2</f>
        <v>41771</v>
      </c>
      <c r="BI18" s="113">
        <f>Year!BE2</f>
        <v>41407</v>
      </c>
      <c r="BJ18" s="113">
        <f>Year!BF2</f>
        <v>41408</v>
      </c>
      <c r="BK18" s="113">
        <f>Year!BG2</f>
        <v>41409</v>
      </c>
      <c r="BL18" s="113">
        <f>Year!BH2</f>
        <v>41410</v>
      </c>
      <c r="BM18" s="113">
        <f>Year!BI2</f>
        <v>41778</v>
      </c>
      <c r="BN18" s="113">
        <f>Year!BJ2</f>
        <v>41414</v>
      </c>
      <c r="BO18" s="113">
        <f>Year!BK2</f>
        <v>41415</v>
      </c>
      <c r="BP18" s="113">
        <f>Year!BL2</f>
        <v>41416</v>
      </c>
      <c r="BQ18" s="113">
        <f>Year!BM2</f>
        <v>41417</v>
      </c>
      <c r="BR18" s="113">
        <f>Year!BN2</f>
        <v>41785</v>
      </c>
      <c r="BS18" s="113">
        <f>Year!BO2</f>
        <v>41786</v>
      </c>
      <c r="BT18" s="113">
        <f>Year!BP2</f>
        <v>41787</v>
      </c>
      <c r="BU18" s="113">
        <f>Year!BQ2</f>
        <v>41788</v>
      </c>
      <c r="BV18" s="113">
        <f>Year!BR2</f>
        <v>41424</v>
      </c>
      <c r="BW18" s="113" t="str">
        <f>Year!BS2</f>
        <v>-</v>
      </c>
      <c r="BX18" s="111"/>
      <c r="BY18" s="112"/>
      <c r="BZ18" s="113">
        <f>Year!AW2</f>
        <v>41395</v>
      </c>
      <c r="CA18" s="113">
        <f>Year!AX2</f>
        <v>41396</v>
      </c>
      <c r="CB18" s="113">
        <f>Year!AY2</f>
        <v>41764</v>
      </c>
      <c r="CC18" s="113">
        <f>Year!AZ2</f>
        <v>41400</v>
      </c>
      <c r="CD18" s="113">
        <f>Year!BA2</f>
        <v>41401</v>
      </c>
      <c r="CE18" s="113">
        <f>Year!BB2</f>
        <v>41402</v>
      </c>
      <c r="CF18" s="113">
        <f>Year!BC2</f>
        <v>41403</v>
      </c>
      <c r="CG18" s="113">
        <f>Year!BD2</f>
        <v>41771</v>
      </c>
      <c r="CH18" s="113">
        <f>Year!BE2</f>
        <v>41407</v>
      </c>
      <c r="CI18" s="113">
        <f>Year!BF2</f>
        <v>41408</v>
      </c>
      <c r="CJ18" s="113">
        <f>Year!BG2</f>
        <v>41409</v>
      </c>
      <c r="CK18" s="113">
        <f>Year!BH2</f>
        <v>41410</v>
      </c>
      <c r="CL18" s="113">
        <f>Year!BI2</f>
        <v>41778</v>
      </c>
      <c r="CM18" s="113">
        <f>Year!BJ2</f>
        <v>41414</v>
      </c>
      <c r="CN18" s="113">
        <f>Year!BK2</f>
        <v>41415</v>
      </c>
      <c r="CO18" s="113">
        <f>Year!BL2</f>
        <v>41416</v>
      </c>
      <c r="CP18" s="113">
        <f>Year!BM2</f>
        <v>41417</v>
      </c>
      <c r="CQ18" s="113">
        <f>Year!BN2</f>
        <v>41785</v>
      </c>
      <c r="CR18" s="113">
        <f>Year!BO2</f>
        <v>41786</v>
      </c>
      <c r="CS18" s="113">
        <f>Year!BP2</f>
        <v>41787</v>
      </c>
      <c r="CT18" s="113">
        <f>Year!BQ2</f>
        <v>41788</v>
      </c>
      <c r="CU18" s="113">
        <f>Year!BR2</f>
        <v>41424</v>
      </c>
      <c r="CV18" s="113" t="str">
        <f>Year!BS2</f>
        <v>-</v>
      </c>
      <c r="CW18" s="111"/>
      <c r="CX18" s="112"/>
      <c r="CY18" s="113">
        <f>Year!AW2</f>
        <v>41395</v>
      </c>
      <c r="CZ18" s="113">
        <f>Year!AX2</f>
        <v>41396</v>
      </c>
      <c r="DA18" s="113">
        <f>Year!AY2</f>
        <v>41764</v>
      </c>
      <c r="DB18" s="113">
        <f>Year!AZ2</f>
        <v>41400</v>
      </c>
      <c r="DC18" s="113">
        <f>Year!BA2</f>
        <v>41401</v>
      </c>
      <c r="DD18" s="113">
        <f>Year!BB2</f>
        <v>41402</v>
      </c>
      <c r="DE18" s="113">
        <f>Year!BC2</f>
        <v>41403</v>
      </c>
      <c r="DF18" s="113">
        <f>Year!BD2</f>
        <v>41771</v>
      </c>
      <c r="DG18" s="113">
        <f>Year!BE2</f>
        <v>41407</v>
      </c>
      <c r="DH18" s="113">
        <f>Year!BF2</f>
        <v>41408</v>
      </c>
      <c r="DI18" s="113">
        <f>Year!BG2</f>
        <v>41409</v>
      </c>
      <c r="DJ18" s="113">
        <f>Year!BH2</f>
        <v>41410</v>
      </c>
      <c r="DK18" s="113">
        <f>Year!BI2</f>
        <v>41778</v>
      </c>
      <c r="DL18" s="113">
        <f>Year!BJ2</f>
        <v>41414</v>
      </c>
      <c r="DM18" s="113">
        <f>Year!BK2</f>
        <v>41415</v>
      </c>
      <c r="DN18" s="113">
        <f>Year!BL2</f>
        <v>41416</v>
      </c>
      <c r="DO18" s="113">
        <f>Year!BM2</f>
        <v>41417</v>
      </c>
      <c r="DP18" s="113">
        <f>Year!BN2</f>
        <v>41785</v>
      </c>
      <c r="DQ18" s="113">
        <f>Year!BO2</f>
        <v>41786</v>
      </c>
      <c r="DR18" s="113">
        <f>Year!BP2</f>
        <v>41787</v>
      </c>
      <c r="DS18" s="113">
        <f>Year!BQ2</f>
        <v>41788</v>
      </c>
      <c r="DT18" s="113">
        <f>Year!BR2</f>
        <v>41424</v>
      </c>
      <c r="DU18" s="113" t="str">
        <f>Year!BS2</f>
        <v>-</v>
      </c>
      <c r="DV18" s="111"/>
      <c r="DW18" s="112"/>
      <c r="DX18" s="113">
        <f>Year!AW2</f>
        <v>41395</v>
      </c>
      <c r="DY18" s="113">
        <f>Year!AX2</f>
        <v>41396</v>
      </c>
      <c r="DZ18" s="113">
        <f>Year!AY2</f>
        <v>41764</v>
      </c>
      <c r="EA18" s="113">
        <f>Year!AZ2</f>
        <v>41400</v>
      </c>
      <c r="EB18" s="113">
        <f>Year!BA2</f>
        <v>41401</v>
      </c>
      <c r="EC18" s="113">
        <f>Year!BB2</f>
        <v>41402</v>
      </c>
      <c r="ED18" s="113">
        <f>Year!BC2</f>
        <v>41403</v>
      </c>
      <c r="EE18" s="113">
        <f>Year!BD2</f>
        <v>41771</v>
      </c>
      <c r="EF18" s="113">
        <f>Year!BE2</f>
        <v>41407</v>
      </c>
      <c r="EG18" s="113">
        <f>Year!BF2</f>
        <v>41408</v>
      </c>
      <c r="EH18" s="113">
        <f>Year!BG2</f>
        <v>41409</v>
      </c>
      <c r="EI18" s="113">
        <f>Year!BH2</f>
        <v>41410</v>
      </c>
      <c r="EJ18" s="113">
        <f>Year!BI2</f>
        <v>41778</v>
      </c>
      <c r="EK18" s="113">
        <f>Year!BJ2</f>
        <v>41414</v>
      </c>
      <c r="EL18" s="113">
        <f>Year!BK2</f>
        <v>41415</v>
      </c>
      <c r="EM18" s="113">
        <f>Year!BL2</f>
        <v>41416</v>
      </c>
      <c r="EN18" s="113">
        <f>Year!BM2</f>
        <v>41417</v>
      </c>
      <c r="EO18" s="113">
        <f>Year!BN2</f>
        <v>41785</v>
      </c>
      <c r="EP18" s="113">
        <f>Year!BO2</f>
        <v>41786</v>
      </c>
      <c r="EQ18" s="113">
        <f>Year!BP2</f>
        <v>41787</v>
      </c>
      <c r="ER18" s="113">
        <f>Year!BQ2</f>
        <v>41788</v>
      </c>
      <c r="ES18" s="113">
        <f>Year!BR2</f>
        <v>41424</v>
      </c>
      <c r="ET18" s="113" t="str">
        <f>Year!BS2</f>
        <v>-</v>
      </c>
      <c r="EU18" s="111"/>
      <c r="EV18" s="112"/>
      <c r="EW18" s="113">
        <f>Year!AW2</f>
        <v>41395</v>
      </c>
      <c r="EX18" s="113">
        <f>Year!AX2</f>
        <v>41396</v>
      </c>
      <c r="EY18" s="113">
        <f>Year!AY2</f>
        <v>41764</v>
      </c>
      <c r="EZ18" s="113">
        <f>Year!AZ2</f>
        <v>41400</v>
      </c>
      <c r="FA18" s="113">
        <f>Year!BA2</f>
        <v>41401</v>
      </c>
      <c r="FB18" s="113">
        <f>Year!BB2</f>
        <v>41402</v>
      </c>
      <c r="FC18" s="113">
        <f>Year!BC2</f>
        <v>41403</v>
      </c>
      <c r="FD18" s="113">
        <f>Year!BD2</f>
        <v>41771</v>
      </c>
      <c r="FE18" s="113">
        <f>Year!BE2</f>
        <v>41407</v>
      </c>
      <c r="FF18" s="113">
        <f>Year!BF2</f>
        <v>41408</v>
      </c>
      <c r="FG18" s="113">
        <f>Year!BG2</f>
        <v>41409</v>
      </c>
      <c r="FH18" s="113">
        <f>Year!BH2</f>
        <v>41410</v>
      </c>
      <c r="FI18" s="113">
        <f>Year!BI2</f>
        <v>41778</v>
      </c>
      <c r="FJ18" s="113">
        <f>Year!BJ2</f>
        <v>41414</v>
      </c>
      <c r="FK18" s="113">
        <f>Year!BK2</f>
        <v>41415</v>
      </c>
      <c r="FL18" s="113">
        <f>Year!BL2</f>
        <v>41416</v>
      </c>
      <c r="FM18" s="113">
        <f>Year!BM2</f>
        <v>41417</v>
      </c>
      <c r="FN18" s="113">
        <f>Year!BN2</f>
        <v>41785</v>
      </c>
      <c r="FO18" s="113">
        <f>Year!BO2</f>
        <v>41786</v>
      </c>
      <c r="FP18" s="113">
        <f>Year!BP2</f>
        <v>41787</v>
      </c>
      <c r="FQ18" s="113">
        <f>Year!BQ2</f>
        <v>41788</v>
      </c>
      <c r="FR18" s="113">
        <f>Year!BR2</f>
        <v>41424</v>
      </c>
      <c r="FS18" s="113" t="str">
        <f>Year!BS2</f>
        <v>-</v>
      </c>
      <c r="FT18" s="111"/>
      <c r="FU18" s="112"/>
      <c r="FV18" s="113">
        <f>Year!AW2</f>
        <v>41395</v>
      </c>
      <c r="FW18" s="113">
        <f>Year!AX2</f>
        <v>41396</v>
      </c>
      <c r="FX18" s="113">
        <f>Year!AY2</f>
        <v>41764</v>
      </c>
      <c r="FY18" s="113">
        <f>Year!AZ2</f>
        <v>41400</v>
      </c>
      <c r="FZ18" s="113">
        <f>Year!BA2</f>
        <v>41401</v>
      </c>
      <c r="GA18" s="113">
        <f>Year!BB2</f>
        <v>41402</v>
      </c>
      <c r="GB18" s="113">
        <f>Year!BC2</f>
        <v>41403</v>
      </c>
      <c r="GC18" s="113">
        <f>Year!BD2</f>
        <v>41771</v>
      </c>
      <c r="GD18" s="113">
        <f>Year!BE2</f>
        <v>41407</v>
      </c>
      <c r="GE18" s="113">
        <f>Year!BF2</f>
        <v>41408</v>
      </c>
      <c r="GF18" s="113">
        <f>Year!BG2</f>
        <v>41409</v>
      </c>
      <c r="GG18" s="113">
        <f>Year!BH2</f>
        <v>41410</v>
      </c>
      <c r="GH18" s="113">
        <f>Year!BI2</f>
        <v>41778</v>
      </c>
      <c r="GI18" s="113">
        <f>Year!BJ2</f>
        <v>41414</v>
      </c>
      <c r="GJ18" s="113">
        <f>Year!BK2</f>
        <v>41415</v>
      </c>
      <c r="GK18" s="113">
        <f>Year!BL2</f>
        <v>41416</v>
      </c>
      <c r="GL18" s="113">
        <f>Year!BM2</f>
        <v>41417</v>
      </c>
      <c r="GM18" s="113">
        <f>Year!BN2</f>
        <v>41785</v>
      </c>
      <c r="GN18" s="113">
        <f>Year!BO2</f>
        <v>41786</v>
      </c>
      <c r="GO18" s="113">
        <f>Year!BP2</f>
        <v>41787</v>
      </c>
      <c r="GP18" s="113">
        <f>Year!BQ2</f>
        <v>41788</v>
      </c>
      <c r="GQ18" s="113">
        <f>Year!BR2</f>
        <v>41424</v>
      </c>
      <c r="GR18" s="113" t="str">
        <f>Year!BS2</f>
        <v>-</v>
      </c>
    </row>
    <row r="19" spans="1:200" ht="16.5" customHeight="1" x14ac:dyDescent="0.25">
      <c r="A19" s="116">
        <f>Year!B5</f>
        <v>3</v>
      </c>
      <c r="B19" s="122" t="str">
        <f>Year!C5</f>
        <v>Ashley</v>
      </c>
      <c r="C19" s="117" t="str">
        <f>Year!AW5</f>
        <v>-</v>
      </c>
      <c r="D19" s="117" t="str">
        <f>Year!AX5</f>
        <v>-</v>
      </c>
      <c r="E19" s="117" t="str">
        <f>Year!AY5</f>
        <v>-</v>
      </c>
      <c r="F19" s="117" t="str">
        <f>Year!AZ5</f>
        <v>-</v>
      </c>
      <c r="G19" s="117" t="str">
        <f>Year!BA5</f>
        <v>-</v>
      </c>
      <c r="H19" s="117" t="str">
        <f>Year!BB5</f>
        <v>-</v>
      </c>
      <c r="I19" s="117" t="str">
        <f>Year!BC5</f>
        <v>-</v>
      </c>
      <c r="J19" s="117" t="str">
        <f>Year!BD5</f>
        <v>-</v>
      </c>
      <c r="K19" s="117" t="str">
        <f>Year!BE5</f>
        <v>-</v>
      </c>
      <c r="L19" s="117" t="str">
        <f>Year!BF5</f>
        <v>-</v>
      </c>
      <c r="M19" s="117" t="str">
        <f>Year!BG5</f>
        <v>-</v>
      </c>
      <c r="N19" s="117" t="str">
        <f>Year!BH5</f>
        <v>-</v>
      </c>
      <c r="O19" s="117" t="str">
        <f>Year!BI5</f>
        <v>-</v>
      </c>
      <c r="P19" s="117" t="str">
        <f>Year!BJ5</f>
        <v>-</v>
      </c>
      <c r="Q19" s="117" t="str">
        <f>Year!BK5</f>
        <v>-</v>
      </c>
      <c r="R19" s="117" t="str">
        <f>Year!BL5</f>
        <v>-</v>
      </c>
      <c r="S19" s="117" t="str">
        <f>Year!BM5</f>
        <v>-</v>
      </c>
      <c r="T19" s="117" t="str">
        <f>Year!BN5</f>
        <v>-</v>
      </c>
      <c r="U19" s="117" t="str">
        <f>Year!BO5</f>
        <v>-</v>
      </c>
      <c r="V19" s="117" t="str">
        <f>Year!BP5</f>
        <v>-</v>
      </c>
      <c r="W19" s="117" t="str">
        <f>Year!BQ5</f>
        <v>-</v>
      </c>
      <c r="X19" s="117" t="str">
        <f>Year!BR5</f>
        <v>-</v>
      </c>
      <c r="Y19" s="117" t="str">
        <f>Year!BS5</f>
        <v>-</v>
      </c>
      <c r="Z19" s="118">
        <f>Year!B10</f>
        <v>8</v>
      </c>
      <c r="AA19" s="118" t="str">
        <f>Year!C10</f>
        <v>-</v>
      </c>
      <c r="AB19" s="116" t="str">
        <f>Year!AW10</f>
        <v>-</v>
      </c>
      <c r="AC19" s="116" t="str">
        <f>Year!AX10</f>
        <v>-</v>
      </c>
      <c r="AD19" s="116" t="str">
        <f>Year!AY10</f>
        <v>-</v>
      </c>
      <c r="AE19" s="116" t="str">
        <f>Year!AZ10</f>
        <v>-</v>
      </c>
      <c r="AF19" s="116" t="str">
        <f>Year!BA10</f>
        <v>-</v>
      </c>
      <c r="AG19" s="116" t="str">
        <f>Year!BB10</f>
        <v>-</v>
      </c>
      <c r="AH19" s="116" t="str">
        <f>Year!BC10</f>
        <v>-</v>
      </c>
      <c r="AI19" s="116" t="str">
        <f>Year!BD10</f>
        <v>-</v>
      </c>
      <c r="AJ19" s="116" t="str">
        <f>Year!BE10</f>
        <v>-</v>
      </c>
      <c r="AK19" s="116" t="str">
        <f>Year!BF10</f>
        <v>-</v>
      </c>
      <c r="AL19" s="116" t="str">
        <f>Year!BG10</f>
        <v>-</v>
      </c>
      <c r="AM19" s="116" t="str">
        <f>Year!BH10</f>
        <v>-</v>
      </c>
      <c r="AN19" s="116" t="str">
        <f>Year!BI10</f>
        <v>-</v>
      </c>
      <c r="AO19" s="116" t="str">
        <f>Year!BJ10</f>
        <v>-</v>
      </c>
      <c r="AP19" s="116" t="str">
        <f>Year!BK10</f>
        <v>-</v>
      </c>
      <c r="AQ19" s="116" t="str">
        <f>Year!BL10</f>
        <v>-</v>
      </c>
      <c r="AR19" s="116" t="str">
        <f>Year!BM10</f>
        <v>-</v>
      </c>
      <c r="AS19" s="116" t="str">
        <f>Year!BN10</f>
        <v>-</v>
      </c>
      <c r="AT19" s="116" t="str">
        <f>Year!BO10</f>
        <v>-</v>
      </c>
      <c r="AU19" s="116" t="str">
        <f>Year!BP10</f>
        <v>-</v>
      </c>
      <c r="AV19" s="116" t="str">
        <f>Year!BQ10</f>
        <v>-</v>
      </c>
      <c r="AW19" s="116" t="str">
        <f>Year!BR10</f>
        <v>-</v>
      </c>
      <c r="AX19" s="116" t="str">
        <f>Year!BS10</f>
        <v>-</v>
      </c>
      <c r="AY19" s="118">
        <f>Year!B15</f>
        <v>13</v>
      </c>
      <c r="AZ19" s="118" t="str">
        <f>Year!C15</f>
        <v>-</v>
      </c>
      <c r="BA19" s="116" t="str">
        <f>Year!AW15</f>
        <v>-</v>
      </c>
      <c r="BB19" s="116" t="str">
        <f>Year!AX15</f>
        <v>-</v>
      </c>
      <c r="BC19" s="116" t="str">
        <f>Year!AY15</f>
        <v>-</v>
      </c>
      <c r="BD19" s="116" t="str">
        <f>Year!AZ15</f>
        <v>-</v>
      </c>
      <c r="BE19" s="116" t="str">
        <f>Year!BA15</f>
        <v>-</v>
      </c>
      <c r="BF19" s="116" t="str">
        <f>Year!BB15</f>
        <v>-</v>
      </c>
      <c r="BG19" s="116" t="str">
        <f>Year!BC15</f>
        <v>-</v>
      </c>
      <c r="BH19" s="116" t="str">
        <f>Year!BD15</f>
        <v>-</v>
      </c>
      <c r="BI19" s="116" t="str">
        <f>Year!BE15</f>
        <v>-</v>
      </c>
      <c r="BJ19" s="116" t="str">
        <f>Year!BF15</f>
        <v>-</v>
      </c>
      <c r="BK19" s="116" t="str">
        <f>Year!BG15</f>
        <v>-</v>
      </c>
      <c r="BL19" s="116" t="str">
        <f>Year!BH15</f>
        <v>-</v>
      </c>
      <c r="BM19" s="116" t="str">
        <f>Year!BI15</f>
        <v>-</v>
      </c>
      <c r="BN19" s="116" t="str">
        <f>Year!BJ15</f>
        <v>-</v>
      </c>
      <c r="BO19" s="116" t="str">
        <f>Year!BK15</f>
        <v>-</v>
      </c>
      <c r="BP19" s="116" t="str">
        <f>Year!BL15</f>
        <v>-</v>
      </c>
      <c r="BQ19" s="116" t="str">
        <f>Year!BM15</f>
        <v>-</v>
      </c>
      <c r="BR19" s="116" t="str">
        <f>Year!BN15</f>
        <v>-</v>
      </c>
      <c r="BS19" s="116" t="str">
        <f>Year!BO15</f>
        <v>-</v>
      </c>
      <c r="BT19" s="116" t="str">
        <f>Year!BP15</f>
        <v>-</v>
      </c>
      <c r="BU19" s="116" t="str">
        <f>Year!BQ15</f>
        <v>-</v>
      </c>
      <c r="BV19" s="116" t="str">
        <f>Year!BR15</f>
        <v>-</v>
      </c>
      <c r="BW19" s="116" t="str">
        <f>Year!BS15</f>
        <v>-</v>
      </c>
      <c r="BX19" s="118">
        <f>Year!B20</f>
        <v>18</v>
      </c>
      <c r="BY19" s="118" t="str">
        <f>Year!C20</f>
        <v>-</v>
      </c>
      <c r="BZ19" s="116" t="str">
        <f>Year!AW20</f>
        <v>-</v>
      </c>
      <c r="CA19" s="116" t="str">
        <f>Year!AX20</f>
        <v>-</v>
      </c>
      <c r="CB19" s="116" t="str">
        <f>Year!AY20</f>
        <v>-</v>
      </c>
      <c r="CC19" s="116" t="str">
        <f>Year!AZ20</f>
        <v>-</v>
      </c>
      <c r="CD19" s="116" t="str">
        <f>Year!BA20</f>
        <v>-</v>
      </c>
      <c r="CE19" s="116" t="str">
        <f>Year!BB20</f>
        <v>-</v>
      </c>
      <c r="CF19" s="116" t="str">
        <f>Year!BC20</f>
        <v>-</v>
      </c>
      <c r="CG19" s="116" t="str">
        <f>Year!BD20</f>
        <v>-</v>
      </c>
      <c r="CH19" s="116" t="str">
        <f>Year!BE20</f>
        <v>-</v>
      </c>
      <c r="CI19" s="116" t="str">
        <f>Year!BF20</f>
        <v>-</v>
      </c>
      <c r="CJ19" s="116" t="str">
        <f>Year!BG20</f>
        <v>-</v>
      </c>
      <c r="CK19" s="116" t="str">
        <f>Year!BH20</f>
        <v>-</v>
      </c>
      <c r="CL19" s="116" t="str">
        <f>Year!BI20</f>
        <v>-</v>
      </c>
      <c r="CM19" s="116" t="str">
        <f>Year!BJ20</f>
        <v>-</v>
      </c>
      <c r="CN19" s="116" t="str">
        <f>Year!BK20</f>
        <v>-</v>
      </c>
      <c r="CO19" s="116" t="str">
        <f>Year!BL20</f>
        <v>-</v>
      </c>
      <c r="CP19" s="116" t="str">
        <f>Year!BM20</f>
        <v>-</v>
      </c>
      <c r="CQ19" s="116" t="str">
        <f>Year!BN20</f>
        <v>-</v>
      </c>
      <c r="CR19" s="116" t="str">
        <f>Year!BO20</f>
        <v>-</v>
      </c>
      <c r="CS19" s="116" t="str">
        <f>Year!BP20</f>
        <v>-</v>
      </c>
      <c r="CT19" s="116" t="str">
        <f>Year!BQ20</f>
        <v>-</v>
      </c>
      <c r="CU19" s="116" t="str">
        <f>Year!BR20</f>
        <v>-</v>
      </c>
      <c r="CV19" s="116" t="str">
        <f>Year!BS20</f>
        <v>-</v>
      </c>
      <c r="CW19" s="118">
        <f>Year!B25</f>
        <v>23</v>
      </c>
      <c r="CX19" s="118" t="str">
        <f>Year!C25</f>
        <v>-</v>
      </c>
      <c r="CY19" s="116" t="str">
        <f>Year!AW25</f>
        <v>-</v>
      </c>
      <c r="CZ19" s="116" t="str">
        <f>Year!AX25</f>
        <v>-</v>
      </c>
      <c r="DA19" s="116" t="str">
        <f>Year!AY25</f>
        <v>-</v>
      </c>
      <c r="DB19" s="116" t="str">
        <f>Year!AZ25</f>
        <v>-</v>
      </c>
      <c r="DC19" s="116" t="str">
        <f>Year!BA25</f>
        <v>-</v>
      </c>
      <c r="DD19" s="116" t="str">
        <f>Year!BB25</f>
        <v>-</v>
      </c>
      <c r="DE19" s="116" t="str">
        <f>Year!BC25</f>
        <v>-</v>
      </c>
      <c r="DF19" s="116" t="str">
        <f>Year!BD25</f>
        <v>-</v>
      </c>
      <c r="DG19" s="116" t="str">
        <f>Year!BE25</f>
        <v>-</v>
      </c>
      <c r="DH19" s="116" t="str">
        <f>Year!BF25</f>
        <v>-</v>
      </c>
      <c r="DI19" s="116" t="str">
        <f>Year!BG25</f>
        <v>-</v>
      </c>
      <c r="DJ19" s="116" t="str">
        <f>Year!BH25</f>
        <v>-</v>
      </c>
      <c r="DK19" s="116" t="str">
        <f>Year!BI25</f>
        <v>-</v>
      </c>
      <c r="DL19" s="116" t="str">
        <f>Year!BJ25</f>
        <v>-</v>
      </c>
      <c r="DM19" s="116" t="str">
        <f>Year!BK25</f>
        <v>-</v>
      </c>
      <c r="DN19" s="116" t="str">
        <f>Year!BL25</f>
        <v>-</v>
      </c>
      <c r="DO19" s="116" t="str">
        <f>Year!BM25</f>
        <v>-</v>
      </c>
      <c r="DP19" s="116" t="str">
        <f>Year!BN25</f>
        <v>-</v>
      </c>
      <c r="DQ19" s="116" t="str">
        <f>Year!BO25</f>
        <v>-</v>
      </c>
      <c r="DR19" s="116" t="str">
        <f>Year!BP25</f>
        <v>-</v>
      </c>
      <c r="DS19" s="116" t="str">
        <f>Year!BQ25</f>
        <v>-</v>
      </c>
      <c r="DT19" s="116" t="str">
        <f>Year!BR25</f>
        <v>-</v>
      </c>
      <c r="DU19" s="116" t="str">
        <f>Year!BS25</f>
        <v>-</v>
      </c>
      <c r="DV19" s="118">
        <f>Year!B30</f>
        <v>28</v>
      </c>
      <c r="DW19" s="118" t="str">
        <f>Year!C30</f>
        <v>-</v>
      </c>
      <c r="DX19" s="116" t="str">
        <f>Year!AW30</f>
        <v>-</v>
      </c>
      <c r="DY19" s="116" t="str">
        <f>Year!AX30</f>
        <v>-</v>
      </c>
      <c r="DZ19" s="116" t="str">
        <f>Year!AY30</f>
        <v>-</v>
      </c>
      <c r="EA19" s="116" t="str">
        <f>Year!AZ30</f>
        <v>-</v>
      </c>
      <c r="EB19" s="116" t="str">
        <f>Year!BA30</f>
        <v>-</v>
      </c>
      <c r="EC19" s="116" t="str">
        <f>Year!BB30</f>
        <v>-</v>
      </c>
      <c r="ED19" s="116" t="str">
        <f>Year!BC30</f>
        <v>-</v>
      </c>
      <c r="EE19" s="116" t="str">
        <f>Year!BD30</f>
        <v>-</v>
      </c>
      <c r="EF19" s="116" t="str">
        <f>Year!BE30</f>
        <v>-</v>
      </c>
      <c r="EG19" s="116" t="str">
        <f>Year!BF30</f>
        <v>-</v>
      </c>
      <c r="EH19" s="116" t="str">
        <f>Year!BG30</f>
        <v>-</v>
      </c>
      <c r="EI19" s="116" t="str">
        <f>Year!BH30</f>
        <v>-</v>
      </c>
      <c r="EJ19" s="116" t="str">
        <f>Year!BI30</f>
        <v>-</v>
      </c>
      <c r="EK19" s="116" t="str">
        <f>Year!BJ30</f>
        <v>-</v>
      </c>
      <c r="EL19" s="116" t="str">
        <f>Year!BK30</f>
        <v>-</v>
      </c>
      <c r="EM19" s="116" t="str">
        <f>Year!BL30</f>
        <v>-</v>
      </c>
      <c r="EN19" s="116" t="str">
        <f>Year!BM30</f>
        <v>-</v>
      </c>
      <c r="EO19" s="116" t="str">
        <f>Year!BN30</f>
        <v>-</v>
      </c>
      <c r="EP19" s="116" t="str">
        <f>Year!BO30</f>
        <v>-</v>
      </c>
      <c r="EQ19" s="116" t="str">
        <f>Year!BP30</f>
        <v>-</v>
      </c>
      <c r="ER19" s="116" t="str">
        <f>Year!BQ30</f>
        <v>-</v>
      </c>
      <c r="ES19" s="116" t="str">
        <f>Year!BR30</f>
        <v>-</v>
      </c>
      <c r="ET19" s="116" t="str">
        <f>Year!BS30</f>
        <v>-</v>
      </c>
      <c r="EU19" s="118">
        <f>Year!B35</f>
        <v>33</v>
      </c>
      <c r="EV19" s="118" t="str">
        <f>Year!C35</f>
        <v>-</v>
      </c>
      <c r="EW19" s="116" t="str">
        <f>Year!AW35</f>
        <v>-</v>
      </c>
      <c r="EX19" s="116" t="str">
        <f>Year!AX35</f>
        <v>-</v>
      </c>
      <c r="EY19" s="116" t="str">
        <f>Year!AY35</f>
        <v>-</v>
      </c>
      <c r="EZ19" s="116" t="str">
        <f>Year!AZ35</f>
        <v>-</v>
      </c>
      <c r="FA19" s="116" t="str">
        <f>Year!BA35</f>
        <v>-</v>
      </c>
      <c r="FB19" s="116" t="str">
        <f>Year!BB35</f>
        <v>-</v>
      </c>
      <c r="FC19" s="116" t="str">
        <f>Year!BC35</f>
        <v>-</v>
      </c>
      <c r="FD19" s="116" t="str">
        <f>Year!BD35</f>
        <v>-</v>
      </c>
      <c r="FE19" s="116" t="str">
        <f>Year!BE35</f>
        <v>-</v>
      </c>
      <c r="FF19" s="116" t="str">
        <f>Year!BF35</f>
        <v>-</v>
      </c>
      <c r="FG19" s="116" t="str">
        <f>Year!BG35</f>
        <v>-</v>
      </c>
      <c r="FH19" s="116" t="str">
        <f>Year!BH35</f>
        <v>-</v>
      </c>
      <c r="FI19" s="116" t="str">
        <f>Year!BI35</f>
        <v>-</v>
      </c>
      <c r="FJ19" s="116" t="str">
        <f>Year!BJ35</f>
        <v>-</v>
      </c>
      <c r="FK19" s="116" t="str">
        <f>Year!BK35</f>
        <v>-</v>
      </c>
      <c r="FL19" s="116" t="str">
        <f>Year!BL35</f>
        <v>-</v>
      </c>
      <c r="FM19" s="116" t="str">
        <f>Year!BM35</f>
        <v>-</v>
      </c>
      <c r="FN19" s="116" t="str">
        <f>Year!BN35</f>
        <v>-</v>
      </c>
      <c r="FO19" s="116" t="str">
        <f>Year!BO35</f>
        <v>-</v>
      </c>
      <c r="FP19" s="116" t="str">
        <f>Year!BP35</f>
        <v>-</v>
      </c>
      <c r="FQ19" s="116" t="str">
        <f>Year!BQ35</f>
        <v>-</v>
      </c>
      <c r="FR19" s="116" t="str">
        <f>Year!BR35</f>
        <v>-</v>
      </c>
      <c r="FS19" s="116" t="str">
        <f>Year!BS35</f>
        <v>-</v>
      </c>
      <c r="FT19" s="118">
        <f>Year!B40</f>
        <v>38</v>
      </c>
      <c r="FU19" s="118" t="str">
        <f>Year!C40</f>
        <v>-</v>
      </c>
      <c r="FV19" s="116" t="str">
        <f>Year!AW40</f>
        <v>-</v>
      </c>
      <c r="FW19" s="116" t="str">
        <f>Year!AX40</f>
        <v>-</v>
      </c>
      <c r="FX19" s="116" t="str">
        <f>Year!AY40</f>
        <v>-</v>
      </c>
      <c r="FY19" s="116" t="str">
        <f>Year!AZ40</f>
        <v>-</v>
      </c>
      <c r="FZ19" s="116" t="str">
        <f>Year!BA40</f>
        <v>-</v>
      </c>
      <c r="GA19" s="116" t="str">
        <f>Year!BB40</f>
        <v>-</v>
      </c>
      <c r="GB19" s="116" t="str">
        <f>Year!BC40</f>
        <v>-</v>
      </c>
      <c r="GC19" s="116" t="str">
        <f>Year!BD40</f>
        <v>-</v>
      </c>
      <c r="GD19" s="116" t="str">
        <f>Year!BE40</f>
        <v>-</v>
      </c>
      <c r="GE19" s="116" t="str">
        <f>Year!BF40</f>
        <v>-</v>
      </c>
      <c r="GF19" s="116" t="str">
        <f>Year!BG40</f>
        <v>-</v>
      </c>
      <c r="GG19" s="116" t="str">
        <f>Year!BH40</f>
        <v>-</v>
      </c>
      <c r="GH19" s="116" t="str">
        <f>Year!BI40</f>
        <v>-</v>
      </c>
      <c r="GI19" s="116" t="str">
        <f>Year!BJ40</f>
        <v>-</v>
      </c>
      <c r="GJ19" s="116" t="str">
        <f>Year!BK40</f>
        <v>-</v>
      </c>
      <c r="GK19" s="116" t="str">
        <f>Year!BL40</f>
        <v>-</v>
      </c>
      <c r="GL19" s="116" t="str">
        <f>Year!BM40</f>
        <v>-</v>
      </c>
      <c r="GM19" s="116" t="str">
        <f>Year!BN40</f>
        <v>-</v>
      </c>
      <c r="GN19" s="116" t="str">
        <f>Year!BO40</f>
        <v>-</v>
      </c>
      <c r="GO19" s="116" t="str">
        <f>Year!BP40</f>
        <v>-</v>
      </c>
      <c r="GP19" s="116" t="str">
        <f>Year!BQ40</f>
        <v>-</v>
      </c>
      <c r="GQ19" s="116" t="str">
        <f>Year!BR40</f>
        <v>-</v>
      </c>
      <c r="GR19" s="116" t="str">
        <f>Year!BS40</f>
        <v>-</v>
      </c>
    </row>
    <row r="20" spans="1:200" ht="13.5" customHeight="1" x14ac:dyDescent="0.25">
      <c r="A20" s="146" t="str">
        <f>Instructions!D17</f>
        <v xml:space="preserve">Above are May’s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 t="str">
        <f>Instructions!D17</f>
        <v xml:space="preserve">Above are May’s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 t="str">
        <f>Instructions!D17</f>
        <v xml:space="preserve">Above are May’s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 t="str">
        <f>Instructions!D17</f>
        <v xml:space="preserve">Above are May’s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 t="str">
        <f>Instructions!D17</f>
        <v xml:space="preserve">Above are May’s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 t="str">
        <f>Instructions!D17</f>
        <v xml:space="preserve">Above are May’s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6"/>
      <c r="EO20" s="146"/>
      <c r="EP20" s="146"/>
      <c r="EQ20" s="146"/>
      <c r="ER20" s="146"/>
      <c r="ES20" s="146"/>
      <c r="ET20" s="146"/>
      <c r="EU20" s="146" t="str">
        <f>Instructions!D17</f>
        <v xml:space="preserve">Above are May’s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  <c r="FF20" s="146"/>
      <c r="FG20" s="146"/>
      <c r="FH20" s="146"/>
      <c r="FI20" s="146"/>
      <c r="FJ20" s="146"/>
      <c r="FK20" s="146"/>
      <c r="FL20" s="146"/>
      <c r="FM20" s="146"/>
      <c r="FN20" s="146"/>
      <c r="FO20" s="146"/>
      <c r="FP20" s="146"/>
      <c r="FQ20" s="146"/>
      <c r="FR20" s="146"/>
      <c r="FS20" s="146"/>
      <c r="FT20" s="146" t="str">
        <f>Instructions!D17</f>
        <v xml:space="preserve">Above are May’s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FU20" s="146"/>
      <c r="FV20" s="146"/>
      <c r="FW20" s="146"/>
      <c r="FX20" s="146"/>
      <c r="FY20" s="146"/>
      <c r="FZ20" s="146"/>
      <c r="GA20" s="146"/>
      <c r="GB20" s="146"/>
      <c r="GC20" s="146"/>
      <c r="GD20" s="146"/>
      <c r="GE20" s="146"/>
      <c r="GF20" s="146"/>
      <c r="GG20" s="146"/>
      <c r="GH20" s="146"/>
      <c r="GI20" s="146"/>
      <c r="GJ20" s="146"/>
      <c r="GK20" s="146"/>
      <c r="GL20" s="146"/>
      <c r="GM20" s="146"/>
      <c r="GN20" s="146"/>
      <c r="GO20" s="146"/>
      <c r="GP20" s="146"/>
      <c r="GQ20" s="146"/>
      <c r="GR20" s="146"/>
    </row>
    <row r="21" spans="1:200" ht="13.5" customHeight="1" x14ac:dyDescent="0.25">
      <c r="A21" s="14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  <c r="FF21" s="147"/>
      <c r="FG21" s="147"/>
      <c r="FH21" s="147"/>
      <c r="FI21" s="147"/>
      <c r="FJ21" s="147"/>
      <c r="FK21" s="147"/>
      <c r="FL21" s="147"/>
      <c r="FM21" s="147"/>
      <c r="FN21" s="147"/>
      <c r="FO21" s="147"/>
      <c r="FP21" s="147"/>
      <c r="FQ21" s="147"/>
      <c r="FR21" s="147"/>
      <c r="FS21" s="147"/>
      <c r="FT21" s="147"/>
      <c r="FU21" s="147"/>
      <c r="FV21" s="147"/>
      <c r="FW21" s="147"/>
      <c r="FX21" s="147"/>
      <c r="FY21" s="147"/>
      <c r="FZ21" s="147"/>
      <c r="GA21" s="147"/>
      <c r="GB21" s="147"/>
      <c r="GC21" s="147"/>
      <c r="GD21" s="147"/>
      <c r="GE21" s="147"/>
      <c r="GF21" s="147"/>
      <c r="GG21" s="147"/>
      <c r="GH21" s="147"/>
      <c r="GI21" s="147"/>
      <c r="GJ21" s="147"/>
      <c r="GK21" s="147"/>
      <c r="GL21" s="147"/>
      <c r="GM21" s="147"/>
      <c r="GN21" s="147"/>
      <c r="GO21" s="147"/>
      <c r="GP21" s="147"/>
      <c r="GQ21" s="147"/>
      <c r="GR21" s="147"/>
    </row>
    <row r="22" spans="1:200" ht="13.5" customHeight="1" x14ac:dyDescent="0.25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  <c r="GM22" s="147"/>
      <c r="GN22" s="147"/>
      <c r="GO22" s="147"/>
      <c r="GP22" s="147"/>
      <c r="GQ22" s="147"/>
      <c r="GR22" s="147"/>
    </row>
    <row r="23" spans="1:200" ht="13.5" customHeight="1" x14ac:dyDescent="0.25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  <c r="GM23" s="147"/>
      <c r="GN23" s="147"/>
      <c r="GO23" s="147"/>
      <c r="GP23" s="147"/>
      <c r="GQ23" s="147"/>
      <c r="GR23" s="147"/>
    </row>
    <row r="24" spans="1:200" ht="13.5" customHeight="1" x14ac:dyDescent="0.25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  <c r="FF24" s="147"/>
      <c r="FG24" s="147"/>
      <c r="FH24" s="147"/>
      <c r="FI24" s="147"/>
      <c r="FJ24" s="147"/>
      <c r="FK24" s="147"/>
      <c r="FL24" s="147"/>
      <c r="FM24" s="147"/>
      <c r="FN24" s="147"/>
      <c r="FO24" s="147"/>
      <c r="FP24" s="147"/>
      <c r="FQ24" s="147"/>
      <c r="FR24" s="147"/>
      <c r="FS24" s="147"/>
      <c r="FT24" s="147"/>
      <c r="FU24" s="147"/>
      <c r="FV24" s="147"/>
      <c r="FW24" s="147"/>
      <c r="FX24" s="147"/>
      <c r="FY24" s="147"/>
      <c r="FZ24" s="147"/>
      <c r="GA24" s="147"/>
      <c r="GB24" s="147"/>
      <c r="GC24" s="147"/>
      <c r="GD24" s="147"/>
      <c r="GE24" s="147"/>
      <c r="GF24" s="147"/>
      <c r="GG24" s="147"/>
      <c r="GH24" s="147"/>
      <c r="GI24" s="147"/>
      <c r="GJ24" s="147"/>
      <c r="GK24" s="147"/>
      <c r="GL24" s="147"/>
      <c r="GM24" s="147"/>
      <c r="GN24" s="147"/>
      <c r="GO24" s="147"/>
      <c r="GP24" s="147"/>
      <c r="GQ24" s="147"/>
      <c r="GR24" s="147"/>
    </row>
    <row r="25" spans="1:200" s="110" customFormat="1" ht="27.75" customHeight="1" x14ac:dyDescent="0.25">
      <c r="A25" s="145" t="s">
        <v>26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 t="s">
        <v>26</v>
      </c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 t="s">
        <v>26</v>
      </c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 t="s">
        <v>26</v>
      </c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 t="s">
        <v>26</v>
      </c>
      <c r="CX25" s="145"/>
      <c r="CY25" s="145"/>
      <c r="CZ25" s="145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5"/>
      <c r="DM25" s="145"/>
      <c r="DN25" s="145"/>
      <c r="DO25" s="145"/>
      <c r="DP25" s="145"/>
      <c r="DQ25" s="145"/>
      <c r="DR25" s="145"/>
      <c r="DS25" s="145"/>
      <c r="DT25" s="145"/>
      <c r="DU25" s="145"/>
      <c r="DV25" s="145" t="s">
        <v>26</v>
      </c>
      <c r="DW25" s="145"/>
      <c r="DX25" s="145"/>
      <c r="DY25" s="145"/>
      <c r="DZ25" s="145"/>
      <c r="EA25" s="145"/>
      <c r="EB25" s="145"/>
      <c r="EC25" s="145"/>
      <c r="ED25" s="145"/>
      <c r="EE25" s="145"/>
      <c r="EF25" s="145"/>
      <c r="EG25" s="145"/>
      <c r="EH25" s="145"/>
      <c r="EI25" s="145"/>
      <c r="EJ25" s="145"/>
      <c r="EK25" s="145"/>
      <c r="EL25" s="145"/>
      <c r="EM25" s="145"/>
      <c r="EN25" s="145"/>
      <c r="EO25" s="145"/>
      <c r="EP25" s="145"/>
      <c r="EQ25" s="145"/>
      <c r="ER25" s="145"/>
      <c r="ES25" s="145"/>
      <c r="ET25" s="145"/>
      <c r="EU25" s="145" t="s">
        <v>26</v>
      </c>
      <c r="EV25" s="145"/>
      <c r="EW25" s="145"/>
      <c r="EX25" s="145"/>
      <c r="EY25" s="145"/>
      <c r="EZ25" s="145"/>
      <c r="FA25" s="145"/>
      <c r="FB25" s="145"/>
      <c r="FC25" s="145"/>
      <c r="FD25" s="145"/>
      <c r="FE25" s="145"/>
      <c r="FF25" s="145"/>
      <c r="FG25" s="145"/>
      <c r="FH25" s="145"/>
      <c r="FI25" s="145"/>
      <c r="FJ25" s="145"/>
      <c r="FK25" s="145"/>
      <c r="FL25" s="145"/>
      <c r="FM25" s="145"/>
      <c r="FN25" s="145"/>
      <c r="FO25" s="145"/>
      <c r="FP25" s="145"/>
      <c r="FQ25" s="145"/>
      <c r="FR25" s="145"/>
      <c r="FS25" s="145"/>
      <c r="FT25" s="145" t="s">
        <v>26</v>
      </c>
      <c r="FU25" s="145"/>
      <c r="FV25" s="145"/>
      <c r="FW25" s="145"/>
      <c r="FX25" s="145"/>
      <c r="FY25" s="145"/>
      <c r="FZ25" s="145"/>
      <c r="GA25" s="145"/>
      <c r="GB25" s="145"/>
      <c r="GC25" s="145"/>
      <c r="GD25" s="145"/>
      <c r="GE25" s="145"/>
      <c r="GF25" s="145"/>
      <c r="GG25" s="145"/>
      <c r="GH25" s="145"/>
      <c r="GI25" s="145"/>
      <c r="GJ25" s="145"/>
      <c r="GK25" s="145"/>
      <c r="GL25" s="145"/>
      <c r="GM25" s="145"/>
      <c r="GN25" s="145"/>
      <c r="GO25" s="145"/>
      <c r="GP25" s="145"/>
      <c r="GQ25" s="145"/>
      <c r="GR25" s="145"/>
    </row>
    <row r="26" spans="1:200" s="120" customFormat="1" ht="42" customHeight="1" x14ac:dyDescent="0.25">
      <c r="A26" s="111"/>
      <c r="B26" s="112"/>
      <c r="C26" s="113">
        <f>Year!AW2</f>
        <v>41395</v>
      </c>
      <c r="D26" s="113">
        <f>Year!AX2</f>
        <v>41396</v>
      </c>
      <c r="E26" s="113">
        <f>Year!AY2</f>
        <v>41764</v>
      </c>
      <c r="F26" s="113">
        <f>Year!AZ2</f>
        <v>41400</v>
      </c>
      <c r="G26" s="113">
        <f>Year!BA2</f>
        <v>41401</v>
      </c>
      <c r="H26" s="113">
        <f>Year!BB2</f>
        <v>41402</v>
      </c>
      <c r="I26" s="113">
        <f>Year!BC2</f>
        <v>41403</v>
      </c>
      <c r="J26" s="113">
        <f>Year!BD2</f>
        <v>41771</v>
      </c>
      <c r="K26" s="113">
        <f>Year!BE2</f>
        <v>41407</v>
      </c>
      <c r="L26" s="113">
        <f>Year!BF2</f>
        <v>41408</v>
      </c>
      <c r="M26" s="113">
        <f>Year!BG2</f>
        <v>41409</v>
      </c>
      <c r="N26" s="113">
        <f>Year!BH2</f>
        <v>41410</v>
      </c>
      <c r="O26" s="113">
        <f>Year!BI2</f>
        <v>41778</v>
      </c>
      <c r="P26" s="113">
        <f>Year!BJ2</f>
        <v>41414</v>
      </c>
      <c r="Q26" s="113">
        <f>Year!BK2</f>
        <v>41415</v>
      </c>
      <c r="R26" s="113">
        <f>Year!BL2</f>
        <v>41416</v>
      </c>
      <c r="S26" s="113">
        <f>Year!BM2</f>
        <v>41417</v>
      </c>
      <c r="T26" s="113">
        <f>Year!BN2</f>
        <v>41785</v>
      </c>
      <c r="U26" s="113">
        <f>Year!BO2</f>
        <v>41786</v>
      </c>
      <c r="V26" s="113">
        <f>Year!BP2</f>
        <v>41787</v>
      </c>
      <c r="W26" s="113">
        <f>Year!BQ2</f>
        <v>41788</v>
      </c>
      <c r="X26" s="113">
        <f>Year!BR2</f>
        <v>41424</v>
      </c>
      <c r="Y26" s="113" t="str">
        <f>Year!BS2</f>
        <v>-</v>
      </c>
      <c r="Z26" s="111"/>
      <c r="AA26" s="112"/>
      <c r="AB26" s="113">
        <f>Year!AW2</f>
        <v>41395</v>
      </c>
      <c r="AC26" s="113">
        <f>Year!AX2</f>
        <v>41396</v>
      </c>
      <c r="AD26" s="113">
        <f>Year!AY2</f>
        <v>41764</v>
      </c>
      <c r="AE26" s="113">
        <f>Year!AZ2</f>
        <v>41400</v>
      </c>
      <c r="AF26" s="113">
        <f>Year!BA2</f>
        <v>41401</v>
      </c>
      <c r="AG26" s="113">
        <f>Year!BB2</f>
        <v>41402</v>
      </c>
      <c r="AH26" s="113">
        <f>Year!BC2</f>
        <v>41403</v>
      </c>
      <c r="AI26" s="113">
        <f>Year!BD2</f>
        <v>41771</v>
      </c>
      <c r="AJ26" s="113">
        <f>Year!BE2</f>
        <v>41407</v>
      </c>
      <c r="AK26" s="113">
        <f>Year!BF2</f>
        <v>41408</v>
      </c>
      <c r="AL26" s="113">
        <f>Year!BG2</f>
        <v>41409</v>
      </c>
      <c r="AM26" s="113">
        <f>Year!BH2</f>
        <v>41410</v>
      </c>
      <c r="AN26" s="113">
        <f>Year!BI2</f>
        <v>41778</v>
      </c>
      <c r="AO26" s="113">
        <f>Year!BJ2</f>
        <v>41414</v>
      </c>
      <c r="AP26" s="113">
        <f>Year!BK2</f>
        <v>41415</v>
      </c>
      <c r="AQ26" s="113">
        <f>Year!BL2</f>
        <v>41416</v>
      </c>
      <c r="AR26" s="113">
        <f>Year!BM2</f>
        <v>41417</v>
      </c>
      <c r="AS26" s="113">
        <f>Year!BN2</f>
        <v>41785</v>
      </c>
      <c r="AT26" s="113">
        <f>Year!BO2</f>
        <v>41786</v>
      </c>
      <c r="AU26" s="113">
        <f>Year!BP2</f>
        <v>41787</v>
      </c>
      <c r="AV26" s="113">
        <f>Year!BQ2</f>
        <v>41788</v>
      </c>
      <c r="AW26" s="113">
        <f>Year!BR2</f>
        <v>41424</v>
      </c>
      <c r="AX26" s="113" t="str">
        <f>Year!BS2</f>
        <v>-</v>
      </c>
      <c r="AY26" s="111"/>
      <c r="AZ26" s="112"/>
      <c r="BA26" s="113">
        <f>Year!AW2</f>
        <v>41395</v>
      </c>
      <c r="BB26" s="113">
        <f>Year!AX2</f>
        <v>41396</v>
      </c>
      <c r="BC26" s="113">
        <f>Year!AY2</f>
        <v>41764</v>
      </c>
      <c r="BD26" s="113">
        <f>Year!AZ2</f>
        <v>41400</v>
      </c>
      <c r="BE26" s="113">
        <f>Year!BA2</f>
        <v>41401</v>
      </c>
      <c r="BF26" s="113">
        <f>Year!BB2</f>
        <v>41402</v>
      </c>
      <c r="BG26" s="113">
        <f>Year!BC2</f>
        <v>41403</v>
      </c>
      <c r="BH26" s="113">
        <f>Year!BD2</f>
        <v>41771</v>
      </c>
      <c r="BI26" s="113">
        <f>Year!BE2</f>
        <v>41407</v>
      </c>
      <c r="BJ26" s="113">
        <f>Year!BF2</f>
        <v>41408</v>
      </c>
      <c r="BK26" s="113">
        <f>Year!BG2</f>
        <v>41409</v>
      </c>
      <c r="BL26" s="113">
        <f>Year!BH2</f>
        <v>41410</v>
      </c>
      <c r="BM26" s="113">
        <f>Year!BI2</f>
        <v>41778</v>
      </c>
      <c r="BN26" s="113">
        <f>Year!BJ2</f>
        <v>41414</v>
      </c>
      <c r="BO26" s="113">
        <f>Year!BK2</f>
        <v>41415</v>
      </c>
      <c r="BP26" s="113">
        <f>Year!BL2</f>
        <v>41416</v>
      </c>
      <c r="BQ26" s="113">
        <f>Year!BM2</f>
        <v>41417</v>
      </c>
      <c r="BR26" s="113">
        <f>Year!BN2</f>
        <v>41785</v>
      </c>
      <c r="BS26" s="113">
        <f>Year!BO2</f>
        <v>41786</v>
      </c>
      <c r="BT26" s="113">
        <f>Year!BP2</f>
        <v>41787</v>
      </c>
      <c r="BU26" s="113">
        <f>Year!BQ2</f>
        <v>41788</v>
      </c>
      <c r="BV26" s="113">
        <f>Year!BR2</f>
        <v>41424</v>
      </c>
      <c r="BW26" s="113" t="str">
        <f>Year!BS2</f>
        <v>-</v>
      </c>
      <c r="BX26" s="111"/>
      <c r="BY26" s="112"/>
      <c r="BZ26" s="113">
        <f>Year!AW2</f>
        <v>41395</v>
      </c>
      <c r="CA26" s="113">
        <f>Year!AX2</f>
        <v>41396</v>
      </c>
      <c r="CB26" s="113">
        <f>Year!AY2</f>
        <v>41764</v>
      </c>
      <c r="CC26" s="113">
        <f>Year!AZ2</f>
        <v>41400</v>
      </c>
      <c r="CD26" s="113">
        <f>Year!BA2</f>
        <v>41401</v>
      </c>
      <c r="CE26" s="113">
        <f>Year!BB2</f>
        <v>41402</v>
      </c>
      <c r="CF26" s="113">
        <f>Year!BC2</f>
        <v>41403</v>
      </c>
      <c r="CG26" s="113">
        <f>Year!BD2</f>
        <v>41771</v>
      </c>
      <c r="CH26" s="113">
        <f>Year!BE2</f>
        <v>41407</v>
      </c>
      <c r="CI26" s="113">
        <f>Year!BF2</f>
        <v>41408</v>
      </c>
      <c r="CJ26" s="113">
        <f>Year!BG2</f>
        <v>41409</v>
      </c>
      <c r="CK26" s="113">
        <f>Year!BH2</f>
        <v>41410</v>
      </c>
      <c r="CL26" s="113">
        <f>Year!BI2</f>
        <v>41778</v>
      </c>
      <c r="CM26" s="113">
        <f>Year!BJ2</f>
        <v>41414</v>
      </c>
      <c r="CN26" s="113">
        <f>Year!BK2</f>
        <v>41415</v>
      </c>
      <c r="CO26" s="113">
        <f>Year!BL2</f>
        <v>41416</v>
      </c>
      <c r="CP26" s="113">
        <f>Year!BM2</f>
        <v>41417</v>
      </c>
      <c r="CQ26" s="113">
        <f>Year!BN2</f>
        <v>41785</v>
      </c>
      <c r="CR26" s="113">
        <f>Year!BO2</f>
        <v>41786</v>
      </c>
      <c r="CS26" s="113">
        <f>Year!BP2</f>
        <v>41787</v>
      </c>
      <c r="CT26" s="113">
        <f>Year!BQ2</f>
        <v>41788</v>
      </c>
      <c r="CU26" s="113">
        <f>Year!BR2</f>
        <v>41424</v>
      </c>
      <c r="CV26" s="113" t="str">
        <f>Year!BS2</f>
        <v>-</v>
      </c>
      <c r="CW26" s="111"/>
      <c r="CX26" s="112"/>
      <c r="CY26" s="113">
        <f>Year!AW2</f>
        <v>41395</v>
      </c>
      <c r="CZ26" s="113">
        <f>Year!AX2</f>
        <v>41396</v>
      </c>
      <c r="DA26" s="113">
        <f>Year!AY2</f>
        <v>41764</v>
      </c>
      <c r="DB26" s="113">
        <f>Year!AZ2</f>
        <v>41400</v>
      </c>
      <c r="DC26" s="113">
        <f>Year!BA2</f>
        <v>41401</v>
      </c>
      <c r="DD26" s="113">
        <f>Year!BB2</f>
        <v>41402</v>
      </c>
      <c r="DE26" s="113">
        <f>Year!BC2</f>
        <v>41403</v>
      </c>
      <c r="DF26" s="113">
        <f>Year!BD2</f>
        <v>41771</v>
      </c>
      <c r="DG26" s="113">
        <f>Year!BE2</f>
        <v>41407</v>
      </c>
      <c r="DH26" s="113">
        <f>Year!BF2</f>
        <v>41408</v>
      </c>
      <c r="DI26" s="113">
        <f>Year!BG2</f>
        <v>41409</v>
      </c>
      <c r="DJ26" s="113">
        <f>Year!BH2</f>
        <v>41410</v>
      </c>
      <c r="DK26" s="113">
        <f>Year!BI2</f>
        <v>41778</v>
      </c>
      <c r="DL26" s="113">
        <f>Year!BJ2</f>
        <v>41414</v>
      </c>
      <c r="DM26" s="113">
        <f>Year!BK2</f>
        <v>41415</v>
      </c>
      <c r="DN26" s="113">
        <f>Year!BL2</f>
        <v>41416</v>
      </c>
      <c r="DO26" s="113">
        <f>Year!BM2</f>
        <v>41417</v>
      </c>
      <c r="DP26" s="113">
        <f>Year!BN2</f>
        <v>41785</v>
      </c>
      <c r="DQ26" s="113">
        <f>Year!BO2</f>
        <v>41786</v>
      </c>
      <c r="DR26" s="113">
        <f>Year!BP2</f>
        <v>41787</v>
      </c>
      <c r="DS26" s="113">
        <f>Year!BQ2</f>
        <v>41788</v>
      </c>
      <c r="DT26" s="113">
        <f>Year!BR2</f>
        <v>41424</v>
      </c>
      <c r="DU26" s="113" t="str">
        <f>Year!BS2</f>
        <v>-</v>
      </c>
      <c r="DV26" s="111"/>
      <c r="DW26" s="112"/>
      <c r="DX26" s="113">
        <f>Year!AW2</f>
        <v>41395</v>
      </c>
      <c r="DY26" s="113">
        <f>Year!AX2</f>
        <v>41396</v>
      </c>
      <c r="DZ26" s="113">
        <f>Year!AY2</f>
        <v>41764</v>
      </c>
      <c r="EA26" s="113">
        <f>Year!AZ2</f>
        <v>41400</v>
      </c>
      <c r="EB26" s="113">
        <f>Year!BA2</f>
        <v>41401</v>
      </c>
      <c r="EC26" s="113">
        <f>Year!BB2</f>
        <v>41402</v>
      </c>
      <c r="ED26" s="113">
        <f>Year!BC2</f>
        <v>41403</v>
      </c>
      <c r="EE26" s="113">
        <f>Year!BD2</f>
        <v>41771</v>
      </c>
      <c r="EF26" s="113">
        <f>Year!BE2</f>
        <v>41407</v>
      </c>
      <c r="EG26" s="113">
        <f>Year!BF2</f>
        <v>41408</v>
      </c>
      <c r="EH26" s="113">
        <f>Year!BG2</f>
        <v>41409</v>
      </c>
      <c r="EI26" s="113">
        <f>Year!BH2</f>
        <v>41410</v>
      </c>
      <c r="EJ26" s="113">
        <f>Year!BI2</f>
        <v>41778</v>
      </c>
      <c r="EK26" s="113">
        <f>Year!BJ2</f>
        <v>41414</v>
      </c>
      <c r="EL26" s="113">
        <f>Year!BK2</f>
        <v>41415</v>
      </c>
      <c r="EM26" s="113">
        <f>Year!BL2</f>
        <v>41416</v>
      </c>
      <c r="EN26" s="113">
        <f>Year!BM2</f>
        <v>41417</v>
      </c>
      <c r="EO26" s="113">
        <f>Year!BN2</f>
        <v>41785</v>
      </c>
      <c r="EP26" s="113">
        <f>Year!BO2</f>
        <v>41786</v>
      </c>
      <c r="EQ26" s="113">
        <f>Year!BP2</f>
        <v>41787</v>
      </c>
      <c r="ER26" s="113">
        <f>Year!BQ2</f>
        <v>41788</v>
      </c>
      <c r="ES26" s="113">
        <f>Year!BR2</f>
        <v>41424</v>
      </c>
      <c r="ET26" s="113" t="str">
        <f>Year!BS2</f>
        <v>-</v>
      </c>
      <c r="EU26" s="111"/>
      <c r="EV26" s="112"/>
      <c r="EW26" s="113">
        <f>Year!AW2</f>
        <v>41395</v>
      </c>
      <c r="EX26" s="113">
        <f>Year!AX2</f>
        <v>41396</v>
      </c>
      <c r="EY26" s="113">
        <f>Year!AY2</f>
        <v>41764</v>
      </c>
      <c r="EZ26" s="113">
        <f>Year!AZ2</f>
        <v>41400</v>
      </c>
      <c r="FA26" s="113">
        <f>Year!BA2</f>
        <v>41401</v>
      </c>
      <c r="FB26" s="113">
        <f>Year!BB2</f>
        <v>41402</v>
      </c>
      <c r="FC26" s="113">
        <f>Year!BC2</f>
        <v>41403</v>
      </c>
      <c r="FD26" s="113">
        <f>Year!BD2</f>
        <v>41771</v>
      </c>
      <c r="FE26" s="113">
        <f>Year!BE2</f>
        <v>41407</v>
      </c>
      <c r="FF26" s="113">
        <f>Year!BF2</f>
        <v>41408</v>
      </c>
      <c r="FG26" s="113">
        <f>Year!BG2</f>
        <v>41409</v>
      </c>
      <c r="FH26" s="113">
        <f>Year!BH2</f>
        <v>41410</v>
      </c>
      <c r="FI26" s="113">
        <f>Year!BI2</f>
        <v>41778</v>
      </c>
      <c r="FJ26" s="113">
        <f>Year!BJ2</f>
        <v>41414</v>
      </c>
      <c r="FK26" s="113">
        <f>Year!BK2</f>
        <v>41415</v>
      </c>
      <c r="FL26" s="113">
        <f>Year!BL2</f>
        <v>41416</v>
      </c>
      <c r="FM26" s="113">
        <f>Year!BM2</f>
        <v>41417</v>
      </c>
      <c r="FN26" s="113">
        <f>Year!BN2</f>
        <v>41785</v>
      </c>
      <c r="FO26" s="113">
        <f>Year!BO2</f>
        <v>41786</v>
      </c>
      <c r="FP26" s="113">
        <f>Year!BP2</f>
        <v>41787</v>
      </c>
      <c r="FQ26" s="113">
        <f>Year!BQ2</f>
        <v>41788</v>
      </c>
      <c r="FR26" s="113">
        <f>Year!BR2</f>
        <v>41424</v>
      </c>
      <c r="FS26" s="113" t="str">
        <f>Year!BS2</f>
        <v>-</v>
      </c>
      <c r="FT26" s="111"/>
      <c r="FU26" s="112"/>
      <c r="FV26" s="113">
        <f>Year!AW2</f>
        <v>41395</v>
      </c>
      <c r="FW26" s="113">
        <f>Year!AX2</f>
        <v>41396</v>
      </c>
      <c r="FX26" s="113">
        <f>Year!AY2</f>
        <v>41764</v>
      </c>
      <c r="FY26" s="113">
        <f>Year!AZ2</f>
        <v>41400</v>
      </c>
      <c r="FZ26" s="113">
        <f>Year!BA2</f>
        <v>41401</v>
      </c>
      <c r="GA26" s="113">
        <f>Year!BB2</f>
        <v>41402</v>
      </c>
      <c r="GB26" s="113">
        <f>Year!BC2</f>
        <v>41403</v>
      </c>
      <c r="GC26" s="113">
        <f>Year!BD2</f>
        <v>41771</v>
      </c>
      <c r="GD26" s="113">
        <f>Year!BE2</f>
        <v>41407</v>
      </c>
      <c r="GE26" s="113">
        <f>Year!BF2</f>
        <v>41408</v>
      </c>
      <c r="GF26" s="113">
        <f>Year!BG2</f>
        <v>41409</v>
      </c>
      <c r="GG26" s="113">
        <f>Year!BH2</f>
        <v>41410</v>
      </c>
      <c r="GH26" s="113">
        <f>Year!BI2</f>
        <v>41778</v>
      </c>
      <c r="GI26" s="113">
        <f>Year!BJ2</f>
        <v>41414</v>
      </c>
      <c r="GJ26" s="113">
        <f>Year!BK2</f>
        <v>41415</v>
      </c>
      <c r="GK26" s="113">
        <f>Year!BL2</f>
        <v>41416</v>
      </c>
      <c r="GL26" s="113">
        <f>Year!BM2</f>
        <v>41417</v>
      </c>
      <c r="GM26" s="113">
        <f>Year!BN2</f>
        <v>41785</v>
      </c>
      <c r="GN26" s="113">
        <f>Year!BO2</f>
        <v>41786</v>
      </c>
      <c r="GO26" s="113">
        <f>Year!BP2</f>
        <v>41787</v>
      </c>
      <c r="GP26" s="113">
        <f>Year!BQ2</f>
        <v>41788</v>
      </c>
      <c r="GQ26" s="113">
        <f>Year!BR2</f>
        <v>41424</v>
      </c>
      <c r="GR26" s="113" t="str">
        <f>Year!BS2</f>
        <v>-</v>
      </c>
    </row>
    <row r="27" spans="1:200" ht="16.5" customHeight="1" x14ac:dyDescent="0.25">
      <c r="A27" s="116">
        <f>Year!B6</f>
        <v>4</v>
      </c>
      <c r="B27" s="116" t="str">
        <f>Year!C6</f>
        <v>-</v>
      </c>
      <c r="C27" s="116" t="str">
        <f>Year!AW6</f>
        <v>-</v>
      </c>
      <c r="D27" s="116" t="str">
        <f>Year!AX6</f>
        <v>-</v>
      </c>
      <c r="E27" s="116" t="str">
        <f>Year!AY6</f>
        <v>-</v>
      </c>
      <c r="F27" s="116" t="str">
        <f>Year!AZ6</f>
        <v>-</v>
      </c>
      <c r="G27" s="116" t="str">
        <f>Year!BA6</f>
        <v>-</v>
      </c>
      <c r="H27" s="116" t="str">
        <f>Year!BB6</f>
        <v>-</v>
      </c>
      <c r="I27" s="116" t="str">
        <f>Year!BC6</f>
        <v>-</v>
      </c>
      <c r="J27" s="116" t="str">
        <f>Year!BD6</f>
        <v>-</v>
      </c>
      <c r="K27" s="116" t="str">
        <f>Year!BE6</f>
        <v>-</v>
      </c>
      <c r="L27" s="116" t="str">
        <f>Year!BF6</f>
        <v>-</v>
      </c>
      <c r="M27" s="116" t="str">
        <f>Year!BG6</f>
        <v>-</v>
      </c>
      <c r="N27" s="116" t="str">
        <f>Year!BH6</f>
        <v>-</v>
      </c>
      <c r="O27" s="116" t="str">
        <f>Year!BI6</f>
        <v>-</v>
      </c>
      <c r="P27" s="116" t="str">
        <f>Year!BJ6</f>
        <v>-</v>
      </c>
      <c r="Q27" s="116" t="str">
        <f>Year!BK6</f>
        <v>-</v>
      </c>
      <c r="R27" s="116" t="str">
        <f>Year!BL6</f>
        <v>-</v>
      </c>
      <c r="S27" s="116" t="str">
        <f>Year!BM6</f>
        <v>-</v>
      </c>
      <c r="T27" s="116" t="str">
        <f>Year!BN6</f>
        <v>-</v>
      </c>
      <c r="U27" s="116" t="str">
        <f>Year!BO6</f>
        <v>-</v>
      </c>
      <c r="V27" s="116" t="str">
        <f>Year!BP6</f>
        <v>-</v>
      </c>
      <c r="W27" s="116" t="str">
        <f>Year!BQ6</f>
        <v>-</v>
      </c>
      <c r="X27" s="116" t="str">
        <f>Year!BR6</f>
        <v>-</v>
      </c>
      <c r="Y27" s="116" t="str">
        <f>Year!BS6</f>
        <v>-</v>
      </c>
      <c r="Z27" s="118">
        <f>Year!B11</f>
        <v>9</v>
      </c>
      <c r="AA27" s="118" t="str">
        <f>Year!C11</f>
        <v>-</v>
      </c>
      <c r="AB27" s="116" t="str">
        <f>Year!AW11</f>
        <v>-</v>
      </c>
      <c r="AC27" s="116" t="str">
        <f>Year!AX11</f>
        <v>-</v>
      </c>
      <c r="AD27" s="116" t="str">
        <f>Year!AY11</f>
        <v>-</v>
      </c>
      <c r="AE27" s="116" t="str">
        <f>Year!AZ11</f>
        <v>-</v>
      </c>
      <c r="AF27" s="116" t="str">
        <f>Year!BA11</f>
        <v>-</v>
      </c>
      <c r="AG27" s="116" t="str">
        <f>Year!BB11</f>
        <v>-</v>
      </c>
      <c r="AH27" s="116" t="str">
        <f>Year!BC11</f>
        <v>-</v>
      </c>
      <c r="AI27" s="116" t="str">
        <f>Year!BD11</f>
        <v>-</v>
      </c>
      <c r="AJ27" s="116" t="str">
        <f>Year!BE11</f>
        <v>-</v>
      </c>
      <c r="AK27" s="116" t="str">
        <f>Year!BF11</f>
        <v>-</v>
      </c>
      <c r="AL27" s="116" t="str">
        <f>Year!BG11</f>
        <v>-</v>
      </c>
      <c r="AM27" s="116" t="str">
        <f>Year!BH11</f>
        <v>-</v>
      </c>
      <c r="AN27" s="116" t="str">
        <f>Year!BI11</f>
        <v>-</v>
      </c>
      <c r="AO27" s="116" t="str">
        <f>Year!BJ11</f>
        <v>-</v>
      </c>
      <c r="AP27" s="116" t="str">
        <f>Year!BK11</f>
        <v>-</v>
      </c>
      <c r="AQ27" s="116" t="str">
        <f>Year!BL11</f>
        <v>-</v>
      </c>
      <c r="AR27" s="116" t="str">
        <f>Year!BM11</f>
        <v>-</v>
      </c>
      <c r="AS27" s="116" t="str">
        <f>Year!BN11</f>
        <v>-</v>
      </c>
      <c r="AT27" s="116" t="str">
        <f>Year!BO11</f>
        <v>-</v>
      </c>
      <c r="AU27" s="116" t="str">
        <f>Year!BP11</f>
        <v>-</v>
      </c>
      <c r="AV27" s="116" t="str">
        <f>Year!BQ11</f>
        <v>-</v>
      </c>
      <c r="AW27" s="116" t="str">
        <f>Year!BR11</f>
        <v>-</v>
      </c>
      <c r="AX27" s="116" t="str">
        <f>Year!BS11</f>
        <v>-</v>
      </c>
      <c r="AY27" s="118">
        <f>Year!B16</f>
        <v>14</v>
      </c>
      <c r="AZ27" s="118" t="str">
        <f>Year!C16</f>
        <v>-</v>
      </c>
      <c r="BA27" s="116" t="str">
        <f>Year!AW16</f>
        <v>-</v>
      </c>
      <c r="BB27" s="116" t="str">
        <f>Year!AX16</f>
        <v>-</v>
      </c>
      <c r="BC27" s="116" t="str">
        <f>Year!AY16</f>
        <v>-</v>
      </c>
      <c r="BD27" s="116" t="str">
        <f>Year!AZ16</f>
        <v>-</v>
      </c>
      <c r="BE27" s="116" t="str">
        <f>Year!BA16</f>
        <v>-</v>
      </c>
      <c r="BF27" s="116" t="str">
        <f>Year!BB16</f>
        <v>-</v>
      </c>
      <c r="BG27" s="116" t="str">
        <f>Year!BC16</f>
        <v>-</v>
      </c>
      <c r="BH27" s="116" t="str">
        <f>Year!BD16</f>
        <v>-</v>
      </c>
      <c r="BI27" s="116" t="str">
        <f>Year!BE16</f>
        <v>-</v>
      </c>
      <c r="BJ27" s="116" t="str">
        <f>Year!BF16</f>
        <v>-</v>
      </c>
      <c r="BK27" s="116" t="str">
        <f>Year!BG16</f>
        <v>-</v>
      </c>
      <c r="BL27" s="116" t="str">
        <f>Year!BH16</f>
        <v>-</v>
      </c>
      <c r="BM27" s="116" t="str">
        <f>Year!BI16</f>
        <v>-</v>
      </c>
      <c r="BN27" s="116" t="str">
        <f>Year!BJ16</f>
        <v>-</v>
      </c>
      <c r="BO27" s="116" t="str">
        <f>Year!BK16</f>
        <v>-</v>
      </c>
      <c r="BP27" s="116" t="str">
        <f>Year!BL16</f>
        <v>-</v>
      </c>
      <c r="BQ27" s="116" t="str">
        <f>Year!BM16</f>
        <v>-</v>
      </c>
      <c r="BR27" s="116" t="str">
        <f>Year!BN16</f>
        <v>-</v>
      </c>
      <c r="BS27" s="116" t="str">
        <f>Year!BO16</f>
        <v>-</v>
      </c>
      <c r="BT27" s="116" t="str">
        <f>Year!BP16</f>
        <v>-</v>
      </c>
      <c r="BU27" s="116" t="str">
        <f>Year!BQ16</f>
        <v>-</v>
      </c>
      <c r="BV27" s="116" t="str">
        <f>Year!BR16</f>
        <v>-</v>
      </c>
      <c r="BW27" s="116" t="str">
        <f>Year!BS16</f>
        <v>-</v>
      </c>
      <c r="BX27" s="118">
        <f>Year!B21</f>
        <v>19</v>
      </c>
      <c r="BY27" s="118" t="str">
        <f>Year!C21</f>
        <v>-</v>
      </c>
      <c r="BZ27" s="116" t="str">
        <f>Year!AW21</f>
        <v>-</v>
      </c>
      <c r="CA27" s="116" t="str">
        <f>Year!AX21</f>
        <v>-</v>
      </c>
      <c r="CB27" s="116" t="str">
        <f>Year!AY21</f>
        <v>-</v>
      </c>
      <c r="CC27" s="116" t="str">
        <f>Year!AZ21</f>
        <v>-</v>
      </c>
      <c r="CD27" s="116" t="str">
        <f>Year!BA21</f>
        <v>-</v>
      </c>
      <c r="CE27" s="116" t="str">
        <f>Year!BB21</f>
        <v>-</v>
      </c>
      <c r="CF27" s="116" t="str">
        <f>Year!BC21</f>
        <v>-</v>
      </c>
      <c r="CG27" s="116" t="str">
        <f>Year!BD21</f>
        <v>-</v>
      </c>
      <c r="CH27" s="116" t="str">
        <f>Year!BE21</f>
        <v>-</v>
      </c>
      <c r="CI27" s="116" t="str">
        <f>Year!BF21</f>
        <v>-</v>
      </c>
      <c r="CJ27" s="116" t="str">
        <f>Year!BG21</f>
        <v>-</v>
      </c>
      <c r="CK27" s="116" t="str">
        <f>Year!BH21</f>
        <v>-</v>
      </c>
      <c r="CL27" s="116" t="str">
        <f>Year!BI21</f>
        <v>-</v>
      </c>
      <c r="CM27" s="116" t="str">
        <f>Year!BJ21</f>
        <v>-</v>
      </c>
      <c r="CN27" s="116" t="str">
        <f>Year!BK21</f>
        <v>-</v>
      </c>
      <c r="CO27" s="116" t="str">
        <f>Year!BL21</f>
        <v>-</v>
      </c>
      <c r="CP27" s="116" t="str">
        <f>Year!BM21</f>
        <v>-</v>
      </c>
      <c r="CQ27" s="116" t="str">
        <f>Year!BN21</f>
        <v>-</v>
      </c>
      <c r="CR27" s="116" t="str">
        <f>Year!BO21</f>
        <v>-</v>
      </c>
      <c r="CS27" s="116" t="str">
        <f>Year!BP21</f>
        <v>-</v>
      </c>
      <c r="CT27" s="116" t="str">
        <f>Year!BQ21</f>
        <v>-</v>
      </c>
      <c r="CU27" s="116" t="str">
        <f>Year!BR21</f>
        <v>-</v>
      </c>
      <c r="CV27" s="116" t="str">
        <f>Year!BS21</f>
        <v>-</v>
      </c>
      <c r="CW27" s="118">
        <f>Year!B26</f>
        <v>24</v>
      </c>
      <c r="CX27" s="118" t="str">
        <f>Year!C26</f>
        <v>-</v>
      </c>
      <c r="CY27" s="116" t="str">
        <f>Year!AW26</f>
        <v>-</v>
      </c>
      <c r="CZ27" s="116" t="str">
        <f>Year!AX26</f>
        <v>-</v>
      </c>
      <c r="DA27" s="116" t="str">
        <f>Year!AY26</f>
        <v>-</v>
      </c>
      <c r="DB27" s="116" t="str">
        <f>Year!AZ26</f>
        <v>-</v>
      </c>
      <c r="DC27" s="116" t="str">
        <f>Year!BA26</f>
        <v>-</v>
      </c>
      <c r="DD27" s="116" t="str">
        <f>Year!BB26</f>
        <v>-</v>
      </c>
      <c r="DE27" s="116" t="str">
        <f>Year!BC26</f>
        <v>-</v>
      </c>
      <c r="DF27" s="116" t="str">
        <f>Year!BD26</f>
        <v>-</v>
      </c>
      <c r="DG27" s="116" t="str">
        <f>Year!BE26</f>
        <v>-</v>
      </c>
      <c r="DH27" s="116" t="str">
        <f>Year!BF26</f>
        <v>-</v>
      </c>
      <c r="DI27" s="116" t="str">
        <f>Year!BG26</f>
        <v>-</v>
      </c>
      <c r="DJ27" s="116" t="str">
        <f>Year!BH26</f>
        <v>-</v>
      </c>
      <c r="DK27" s="116" t="str">
        <f>Year!BI26</f>
        <v>-</v>
      </c>
      <c r="DL27" s="116" t="str">
        <f>Year!BJ26</f>
        <v>-</v>
      </c>
      <c r="DM27" s="116" t="str">
        <f>Year!BK26</f>
        <v>-</v>
      </c>
      <c r="DN27" s="116" t="str">
        <f>Year!BL26</f>
        <v>-</v>
      </c>
      <c r="DO27" s="116" t="str">
        <f>Year!BM26</f>
        <v>-</v>
      </c>
      <c r="DP27" s="116" t="str">
        <f>Year!BN26</f>
        <v>-</v>
      </c>
      <c r="DQ27" s="116" t="str">
        <f>Year!BO26</f>
        <v>-</v>
      </c>
      <c r="DR27" s="116" t="str">
        <f>Year!BP26</f>
        <v>-</v>
      </c>
      <c r="DS27" s="116" t="str">
        <f>Year!BQ26</f>
        <v>-</v>
      </c>
      <c r="DT27" s="116" t="str">
        <f>Year!BR26</f>
        <v>-</v>
      </c>
      <c r="DU27" s="116" t="str">
        <f>Year!BS26</f>
        <v>-</v>
      </c>
      <c r="DV27" s="118">
        <f>Year!B31</f>
        <v>29</v>
      </c>
      <c r="DW27" s="118" t="str">
        <f>Year!C31</f>
        <v>-</v>
      </c>
      <c r="DX27" s="116" t="str">
        <f>Year!AW31</f>
        <v>-</v>
      </c>
      <c r="DY27" s="116" t="str">
        <f>Year!AX31</f>
        <v>-</v>
      </c>
      <c r="DZ27" s="116" t="str">
        <f>Year!AY31</f>
        <v>-</v>
      </c>
      <c r="EA27" s="116" t="str">
        <f>Year!AZ31</f>
        <v>-</v>
      </c>
      <c r="EB27" s="116" t="str">
        <f>Year!BA31</f>
        <v>-</v>
      </c>
      <c r="EC27" s="116" t="str">
        <f>Year!BB31</f>
        <v>-</v>
      </c>
      <c r="ED27" s="116" t="str">
        <f>Year!BC31</f>
        <v>-</v>
      </c>
      <c r="EE27" s="116" t="str">
        <f>Year!BD31</f>
        <v>-</v>
      </c>
      <c r="EF27" s="116" t="str">
        <f>Year!BE31</f>
        <v>-</v>
      </c>
      <c r="EG27" s="116" t="str">
        <f>Year!BF31</f>
        <v>-</v>
      </c>
      <c r="EH27" s="116" t="str">
        <f>Year!BG31</f>
        <v>-</v>
      </c>
      <c r="EI27" s="116" t="str">
        <f>Year!BH31</f>
        <v>-</v>
      </c>
      <c r="EJ27" s="116" t="str">
        <f>Year!BI31</f>
        <v>-</v>
      </c>
      <c r="EK27" s="116" t="str">
        <f>Year!BJ31</f>
        <v>-</v>
      </c>
      <c r="EL27" s="116" t="str">
        <f>Year!BK31</f>
        <v>-</v>
      </c>
      <c r="EM27" s="116" t="str">
        <f>Year!BL31</f>
        <v>-</v>
      </c>
      <c r="EN27" s="116" t="str">
        <f>Year!BM31</f>
        <v>-</v>
      </c>
      <c r="EO27" s="116" t="str">
        <f>Year!BN31</f>
        <v>-</v>
      </c>
      <c r="EP27" s="116" t="str">
        <f>Year!BO31</f>
        <v>-</v>
      </c>
      <c r="EQ27" s="116" t="str">
        <f>Year!BP31</f>
        <v>-</v>
      </c>
      <c r="ER27" s="116" t="str">
        <f>Year!BQ31</f>
        <v>-</v>
      </c>
      <c r="ES27" s="116" t="str">
        <f>Year!BR31</f>
        <v>-</v>
      </c>
      <c r="ET27" s="116" t="str">
        <f>Year!BS31</f>
        <v>-</v>
      </c>
      <c r="EU27" s="118">
        <f>Year!B36</f>
        <v>34</v>
      </c>
      <c r="EV27" s="118" t="str">
        <f>Year!C36</f>
        <v>-</v>
      </c>
      <c r="EW27" s="116" t="str">
        <f>Year!AW36</f>
        <v>-</v>
      </c>
      <c r="EX27" s="116" t="str">
        <f>Year!AX36</f>
        <v>-</v>
      </c>
      <c r="EY27" s="116" t="str">
        <f>Year!AY36</f>
        <v>-</v>
      </c>
      <c r="EZ27" s="116" t="str">
        <f>Year!AZ36</f>
        <v>-</v>
      </c>
      <c r="FA27" s="116" t="str">
        <f>Year!BA36</f>
        <v>-</v>
      </c>
      <c r="FB27" s="116" t="str">
        <f>Year!BB36</f>
        <v>-</v>
      </c>
      <c r="FC27" s="116" t="str">
        <f>Year!BC36</f>
        <v>-</v>
      </c>
      <c r="FD27" s="116" t="str">
        <f>Year!BD36</f>
        <v>-</v>
      </c>
      <c r="FE27" s="116" t="str">
        <f>Year!BE36</f>
        <v>-</v>
      </c>
      <c r="FF27" s="116" t="str">
        <f>Year!BF36</f>
        <v>-</v>
      </c>
      <c r="FG27" s="116" t="str">
        <f>Year!BG36</f>
        <v>-</v>
      </c>
      <c r="FH27" s="116" t="str">
        <f>Year!BH36</f>
        <v>-</v>
      </c>
      <c r="FI27" s="116" t="str">
        <f>Year!BI36</f>
        <v>-</v>
      </c>
      <c r="FJ27" s="116" t="str">
        <f>Year!BJ36</f>
        <v>-</v>
      </c>
      <c r="FK27" s="116" t="str">
        <f>Year!BK36</f>
        <v>-</v>
      </c>
      <c r="FL27" s="116" t="str">
        <f>Year!BL36</f>
        <v>-</v>
      </c>
      <c r="FM27" s="116" t="str">
        <f>Year!BM36</f>
        <v>-</v>
      </c>
      <c r="FN27" s="116" t="str">
        <f>Year!BN36</f>
        <v>-</v>
      </c>
      <c r="FO27" s="116" t="str">
        <f>Year!BO36</f>
        <v>-</v>
      </c>
      <c r="FP27" s="116" t="str">
        <f>Year!BP36</f>
        <v>-</v>
      </c>
      <c r="FQ27" s="116" t="str">
        <f>Year!BQ36</f>
        <v>-</v>
      </c>
      <c r="FR27" s="116" t="str">
        <f>Year!BR36</f>
        <v>-</v>
      </c>
      <c r="FS27" s="116" t="str">
        <f>Year!BS36</f>
        <v>-</v>
      </c>
      <c r="FT27" s="118">
        <f>Year!B41</f>
        <v>39</v>
      </c>
      <c r="FU27" s="118" t="str">
        <f>Year!C41</f>
        <v>-</v>
      </c>
      <c r="FV27" s="116" t="str">
        <f>Year!AW41</f>
        <v>-</v>
      </c>
      <c r="FW27" s="116" t="str">
        <f>Year!AX41</f>
        <v>-</v>
      </c>
      <c r="FX27" s="116" t="str">
        <f>Year!AY41</f>
        <v>-</v>
      </c>
      <c r="FY27" s="116" t="str">
        <f>Year!AZ41</f>
        <v>-</v>
      </c>
      <c r="FZ27" s="116" t="str">
        <f>Year!BA41</f>
        <v>-</v>
      </c>
      <c r="GA27" s="116" t="str">
        <f>Year!BB41</f>
        <v>-</v>
      </c>
      <c r="GB27" s="116" t="str">
        <f>Year!BC41</f>
        <v>-</v>
      </c>
      <c r="GC27" s="116" t="str">
        <f>Year!BD41</f>
        <v>-</v>
      </c>
      <c r="GD27" s="116" t="str">
        <f>Year!BE41</f>
        <v>-</v>
      </c>
      <c r="GE27" s="116" t="str">
        <f>Year!BF41</f>
        <v>-</v>
      </c>
      <c r="GF27" s="116" t="str">
        <f>Year!BG41</f>
        <v>-</v>
      </c>
      <c r="GG27" s="116" t="str">
        <f>Year!BH41</f>
        <v>-</v>
      </c>
      <c r="GH27" s="116" t="str">
        <f>Year!BI41</f>
        <v>-</v>
      </c>
      <c r="GI27" s="116" t="str">
        <f>Year!BJ41</f>
        <v>-</v>
      </c>
      <c r="GJ27" s="116" t="str">
        <f>Year!BK41</f>
        <v>-</v>
      </c>
      <c r="GK27" s="116" t="str">
        <f>Year!BL41</f>
        <v>-</v>
      </c>
      <c r="GL27" s="116" t="str">
        <f>Year!BM41</f>
        <v>-</v>
      </c>
      <c r="GM27" s="116" t="str">
        <f>Year!BN41</f>
        <v>-</v>
      </c>
      <c r="GN27" s="116" t="str">
        <f>Year!BO41</f>
        <v>-</v>
      </c>
      <c r="GO27" s="116" t="str">
        <f>Year!BP41</f>
        <v>-</v>
      </c>
      <c r="GP27" s="116" t="str">
        <f>Year!BQ41</f>
        <v>-</v>
      </c>
      <c r="GQ27" s="116" t="str">
        <f>Year!BR41</f>
        <v>-</v>
      </c>
      <c r="GR27" s="116" t="str">
        <f>Year!BS41</f>
        <v>-</v>
      </c>
    </row>
    <row r="28" spans="1:200" ht="13.5" customHeight="1" x14ac:dyDescent="0.25">
      <c r="A28" s="146" t="str">
        <f>Instructions!D17</f>
        <v xml:space="preserve">Above are May’s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 t="str">
        <f>Instructions!D17</f>
        <v xml:space="preserve">Above are May’s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 t="str">
        <f>Instructions!D17</f>
        <v xml:space="preserve">Above are May’s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 t="str">
        <f>Instructions!D17</f>
        <v xml:space="preserve">Above are May’s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BY28" s="146"/>
      <c r="BZ28" s="146"/>
      <c r="CA28" s="146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46"/>
      <c r="CQ28" s="146"/>
      <c r="CR28" s="146"/>
      <c r="CS28" s="146"/>
      <c r="CT28" s="146"/>
      <c r="CU28" s="146"/>
      <c r="CV28" s="146"/>
      <c r="CW28" s="146" t="str">
        <f>Instructions!D17</f>
        <v xml:space="preserve">Above are May’s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CX28" s="146"/>
      <c r="CY28" s="146"/>
      <c r="CZ28" s="146"/>
      <c r="DA28" s="146"/>
      <c r="DB28" s="146"/>
      <c r="DC28" s="146"/>
      <c r="DD28" s="146"/>
      <c r="DE28" s="146"/>
      <c r="DF28" s="146"/>
      <c r="DG28" s="146"/>
      <c r="DH28" s="146"/>
      <c r="DI28" s="146"/>
      <c r="DJ28" s="146"/>
      <c r="DK28" s="146"/>
      <c r="DL28" s="146"/>
      <c r="DM28" s="146"/>
      <c r="DN28" s="146"/>
      <c r="DO28" s="146"/>
      <c r="DP28" s="146"/>
      <c r="DQ28" s="146"/>
      <c r="DR28" s="146"/>
      <c r="DS28" s="146"/>
      <c r="DT28" s="146"/>
      <c r="DU28" s="146"/>
      <c r="DV28" s="146" t="str">
        <f>Instructions!D17</f>
        <v xml:space="preserve">Above are May’s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DW28" s="146"/>
      <c r="DX28" s="146"/>
      <c r="DY28" s="146"/>
      <c r="DZ28" s="146"/>
      <c r="EA28" s="146"/>
      <c r="EB28" s="146"/>
      <c r="EC28" s="146"/>
      <c r="ED28" s="146"/>
      <c r="EE28" s="146"/>
      <c r="EF28" s="146"/>
      <c r="EG28" s="146"/>
      <c r="EH28" s="146"/>
      <c r="EI28" s="146"/>
      <c r="EJ28" s="146"/>
      <c r="EK28" s="146"/>
      <c r="EL28" s="146"/>
      <c r="EM28" s="146"/>
      <c r="EN28" s="146"/>
      <c r="EO28" s="146"/>
      <c r="EP28" s="146"/>
      <c r="EQ28" s="146"/>
      <c r="ER28" s="146"/>
      <c r="ES28" s="146"/>
      <c r="ET28" s="146"/>
      <c r="EU28" s="146" t="str">
        <f>Instructions!D17</f>
        <v xml:space="preserve">Above are May’s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EV28" s="146"/>
      <c r="EW28" s="146"/>
      <c r="EX28" s="146"/>
      <c r="EY28" s="146"/>
      <c r="EZ28" s="146"/>
      <c r="FA28" s="146"/>
      <c r="FB28" s="146"/>
      <c r="FC28" s="146"/>
      <c r="FD28" s="146"/>
      <c r="FE28" s="146"/>
      <c r="FF28" s="146"/>
      <c r="FG28" s="146"/>
      <c r="FH28" s="146"/>
      <c r="FI28" s="146"/>
      <c r="FJ28" s="146"/>
      <c r="FK28" s="146"/>
      <c r="FL28" s="146"/>
      <c r="FM28" s="146"/>
      <c r="FN28" s="146"/>
      <c r="FO28" s="146"/>
      <c r="FP28" s="146"/>
      <c r="FQ28" s="146"/>
      <c r="FR28" s="146"/>
      <c r="FS28" s="146"/>
      <c r="FT28" s="146" t="str">
        <f>Instructions!D17</f>
        <v xml:space="preserve">Above are May’s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FU28" s="146"/>
      <c r="FV28" s="146"/>
      <c r="FW28" s="146"/>
      <c r="FX28" s="146"/>
      <c r="FY28" s="146"/>
      <c r="FZ28" s="146"/>
      <c r="GA28" s="146"/>
      <c r="GB28" s="146"/>
      <c r="GC28" s="146"/>
      <c r="GD28" s="146"/>
      <c r="GE28" s="146"/>
      <c r="GF28" s="146"/>
      <c r="GG28" s="146"/>
      <c r="GH28" s="146"/>
      <c r="GI28" s="146"/>
      <c r="GJ28" s="146"/>
      <c r="GK28" s="146"/>
      <c r="GL28" s="146"/>
      <c r="GM28" s="146"/>
      <c r="GN28" s="146"/>
      <c r="GO28" s="146"/>
      <c r="GP28" s="146"/>
      <c r="GQ28" s="146"/>
      <c r="GR28" s="146"/>
    </row>
    <row r="29" spans="1:200" ht="13.5" customHeight="1" x14ac:dyDescent="0.25">
      <c r="A29" s="14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  <c r="GM29" s="147"/>
      <c r="GN29" s="147"/>
      <c r="GO29" s="147"/>
      <c r="GP29" s="147"/>
      <c r="GQ29" s="147"/>
      <c r="GR29" s="147"/>
    </row>
    <row r="30" spans="1:200" ht="13.5" customHeight="1" x14ac:dyDescent="0.25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  <c r="GM30" s="147"/>
      <c r="GN30" s="147"/>
      <c r="GO30" s="147"/>
      <c r="GP30" s="147"/>
      <c r="GQ30" s="147"/>
      <c r="GR30" s="147"/>
    </row>
    <row r="31" spans="1:200" ht="13.5" customHeight="1" x14ac:dyDescent="0.25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  <c r="GL31" s="147"/>
      <c r="GM31" s="147"/>
      <c r="GN31" s="147"/>
      <c r="GO31" s="147"/>
      <c r="GP31" s="147"/>
      <c r="GQ31" s="147"/>
      <c r="GR31" s="147"/>
    </row>
    <row r="32" spans="1:200" ht="13.5" customHeight="1" x14ac:dyDescent="0.25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  <c r="GM32" s="147"/>
      <c r="GN32" s="147"/>
      <c r="GO32" s="147"/>
      <c r="GP32" s="147"/>
      <c r="GQ32" s="147"/>
      <c r="GR32" s="147"/>
    </row>
    <row r="33" spans="1:200" s="110" customFormat="1" ht="27.75" customHeight="1" x14ac:dyDescent="0.25">
      <c r="A33" s="145" t="s">
        <v>26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 t="s">
        <v>26</v>
      </c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 t="s">
        <v>26</v>
      </c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 t="s">
        <v>26</v>
      </c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 t="s">
        <v>26</v>
      </c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  <c r="DI33" s="145"/>
      <c r="DJ33" s="145"/>
      <c r="DK33" s="145"/>
      <c r="DL33" s="145"/>
      <c r="DM33" s="145"/>
      <c r="DN33" s="145"/>
      <c r="DO33" s="145"/>
      <c r="DP33" s="145"/>
      <c r="DQ33" s="145"/>
      <c r="DR33" s="145"/>
      <c r="DS33" s="145"/>
      <c r="DT33" s="145"/>
      <c r="DU33" s="145"/>
      <c r="DV33" s="145" t="s">
        <v>26</v>
      </c>
      <c r="DW33" s="145"/>
      <c r="DX33" s="145"/>
      <c r="DY33" s="145"/>
      <c r="DZ33" s="145"/>
      <c r="EA33" s="145"/>
      <c r="EB33" s="145"/>
      <c r="EC33" s="145"/>
      <c r="ED33" s="145"/>
      <c r="EE33" s="145"/>
      <c r="EF33" s="145"/>
      <c r="EG33" s="145"/>
      <c r="EH33" s="145"/>
      <c r="EI33" s="145"/>
      <c r="EJ33" s="145"/>
      <c r="EK33" s="145"/>
      <c r="EL33" s="145"/>
      <c r="EM33" s="145"/>
      <c r="EN33" s="145"/>
      <c r="EO33" s="145"/>
      <c r="EP33" s="145"/>
      <c r="EQ33" s="145"/>
      <c r="ER33" s="145"/>
      <c r="ES33" s="145"/>
      <c r="ET33" s="145"/>
      <c r="EU33" s="145" t="s">
        <v>26</v>
      </c>
      <c r="EV33" s="145"/>
      <c r="EW33" s="145"/>
      <c r="EX33" s="145"/>
      <c r="EY33" s="145"/>
      <c r="EZ33" s="145"/>
      <c r="FA33" s="145"/>
      <c r="FB33" s="145"/>
      <c r="FC33" s="145"/>
      <c r="FD33" s="145"/>
      <c r="FE33" s="145"/>
      <c r="FF33" s="145"/>
      <c r="FG33" s="145"/>
      <c r="FH33" s="145"/>
      <c r="FI33" s="145"/>
      <c r="FJ33" s="145"/>
      <c r="FK33" s="145"/>
      <c r="FL33" s="145"/>
      <c r="FM33" s="145"/>
      <c r="FN33" s="145"/>
      <c r="FO33" s="145"/>
      <c r="FP33" s="145"/>
      <c r="FQ33" s="145"/>
      <c r="FR33" s="145"/>
      <c r="FS33" s="145"/>
      <c r="FT33" s="145" t="s">
        <v>26</v>
      </c>
      <c r="FU33" s="145"/>
      <c r="FV33" s="145"/>
      <c r="FW33" s="145"/>
      <c r="FX33" s="145"/>
      <c r="FY33" s="145"/>
      <c r="FZ33" s="145"/>
      <c r="GA33" s="145"/>
      <c r="GB33" s="145"/>
      <c r="GC33" s="145"/>
      <c r="GD33" s="145"/>
      <c r="GE33" s="145"/>
      <c r="GF33" s="145"/>
      <c r="GG33" s="145"/>
      <c r="GH33" s="145"/>
      <c r="GI33" s="145"/>
      <c r="GJ33" s="145"/>
      <c r="GK33" s="145"/>
      <c r="GL33" s="145"/>
      <c r="GM33" s="145"/>
      <c r="GN33" s="145"/>
      <c r="GO33" s="145"/>
      <c r="GP33" s="145"/>
      <c r="GQ33" s="145"/>
      <c r="GR33" s="145"/>
    </row>
    <row r="34" spans="1:200" s="120" customFormat="1" ht="42" customHeight="1" x14ac:dyDescent="0.25">
      <c r="A34" s="111"/>
      <c r="B34" s="112"/>
      <c r="C34" s="113">
        <f>Year!AW2</f>
        <v>41395</v>
      </c>
      <c r="D34" s="113">
        <f>Year!AX2</f>
        <v>41396</v>
      </c>
      <c r="E34" s="113">
        <f>Year!AY2</f>
        <v>41764</v>
      </c>
      <c r="F34" s="113">
        <f>Year!AZ2</f>
        <v>41400</v>
      </c>
      <c r="G34" s="113">
        <f>Year!BA2</f>
        <v>41401</v>
      </c>
      <c r="H34" s="113">
        <f>Year!BB2</f>
        <v>41402</v>
      </c>
      <c r="I34" s="113">
        <f>Year!BC2</f>
        <v>41403</v>
      </c>
      <c r="J34" s="113">
        <f>Year!BD2</f>
        <v>41771</v>
      </c>
      <c r="K34" s="113">
        <f>Year!BE2</f>
        <v>41407</v>
      </c>
      <c r="L34" s="113">
        <f>Year!BF2</f>
        <v>41408</v>
      </c>
      <c r="M34" s="113">
        <f>Year!BG2</f>
        <v>41409</v>
      </c>
      <c r="N34" s="113">
        <f>Year!BH2</f>
        <v>41410</v>
      </c>
      <c r="O34" s="113">
        <f>Year!BI2</f>
        <v>41778</v>
      </c>
      <c r="P34" s="113">
        <f>Year!BJ2</f>
        <v>41414</v>
      </c>
      <c r="Q34" s="113">
        <f>Year!BK2</f>
        <v>41415</v>
      </c>
      <c r="R34" s="113">
        <f>Year!BL2</f>
        <v>41416</v>
      </c>
      <c r="S34" s="113">
        <f>Year!BM2</f>
        <v>41417</v>
      </c>
      <c r="T34" s="113">
        <f>Year!BN2</f>
        <v>41785</v>
      </c>
      <c r="U34" s="113">
        <f>Year!BO2</f>
        <v>41786</v>
      </c>
      <c r="V34" s="113">
        <f>Year!BP2</f>
        <v>41787</v>
      </c>
      <c r="W34" s="113">
        <f>Year!BQ2</f>
        <v>41788</v>
      </c>
      <c r="X34" s="113">
        <f>Year!BR2</f>
        <v>41424</v>
      </c>
      <c r="Y34" s="113" t="str">
        <f>Year!BS2</f>
        <v>-</v>
      </c>
      <c r="Z34" s="111"/>
      <c r="AA34" s="112"/>
      <c r="AB34" s="113">
        <f>Year!AW2</f>
        <v>41395</v>
      </c>
      <c r="AC34" s="113">
        <f>Year!AX2</f>
        <v>41396</v>
      </c>
      <c r="AD34" s="113">
        <f>Year!AY2</f>
        <v>41764</v>
      </c>
      <c r="AE34" s="113">
        <f>Year!AZ2</f>
        <v>41400</v>
      </c>
      <c r="AF34" s="113">
        <f>Year!BA2</f>
        <v>41401</v>
      </c>
      <c r="AG34" s="113">
        <f>Year!BB2</f>
        <v>41402</v>
      </c>
      <c r="AH34" s="113">
        <f>Year!BC2</f>
        <v>41403</v>
      </c>
      <c r="AI34" s="113">
        <f>Year!BD2</f>
        <v>41771</v>
      </c>
      <c r="AJ34" s="113">
        <f>Year!BE2</f>
        <v>41407</v>
      </c>
      <c r="AK34" s="113">
        <f>Year!BF2</f>
        <v>41408</v>
      </c>
      <c r="AL34" s="113">
        <f>Year!BG2</f>
        <v>41409</v>
      </c>
      <c r="AM34" s="113">
        <f>Year!BH2</f>
        <v>41410</v>
      </c>
      <c r="AN34" s="113">
        <f>Year!BI2</f>
        <v>41778</v>
      </c>
      <c r="AO34" s="113">
        <f>Year!BJ2</f>
        <v>41414</v>
      </c>
      <c r="AP34" s="113">
        <f>Year!BK2</f>
        <v>41415</v>
      </c>
      <c r="AQ34" s="113">
        <f>Year!BL2</f>
        <v>41416</v>
      </c>
      <c r="AR34" s="113">
        <f>Year!BM2</f>
        <v>41417</v>
      </c>
      <c r="AS34" s="113">
        <f>Year!BN2</f>
        <v>41785</v>
      </c>
      <c r="AT34" s="113">
        <f>Year!BO2</f>
        <v>41786</v>
      </c>
      <c r="AU34" s="113">
        <f>Year!BP2</f>
        <v>41787</v>
      </c>
      <c r="AV34" s="113">
        <f>Year!BQ2</f>
        <v>41788</v>
      </c>
      <c r="AW34" s="113">
        <f>Year!BR2</f>
        <v>41424</v>
      </c>
      <c r="AX34" s="113" t="str">
        <f>Year!BS2</f>
        <v>-</v>
      </c>
      <c r="AY34" s="111"/>
      <c r="AZ34" s="112"/>
      <c r="BA34" s="113">
        <f>Year!AW2</f>
        <v>41395</v>
      </c>
      <c r="BB34" s="113">
        <f>Year!AX2</f>
        <v>41396</v>
      </c>
      <c r="BC34" s="113">
        <f>Year!AY2</f>
        <v>41764</v>
      </c>
      <c r="BD34" s="113">
        <f>Year!AZ2</f>
        <v>41400</v>
      </c>
      <c r="BE34" s="113">
        <f>Year!BA2</f>
        <v>41401</v>
      </c>
      <c r="BF34" s="113">
        <f>Year!BB2</f>
        <v>41402</v>
      </c>
      <c r="BG34" s="113">
        <f>Year!BC2</f>
        <v>41403</v>
      </c>
      <c r="BH34" s="113">
        <f>Year!BD2</f>
        <v>41771</v>
      </c>
      <c r="BI34" s="113">
        <f>Year!BE2</f>
        <v>41407</v>
      </c>
      <c r="BJ34" s="113">
        <f>Year!BF2</f>
        <v>41408</v>
      </c>
      <c r="BK34" s="113">
        <f>Year!BG2</f>
        <v>41409</v>
      </c>
      <c r="BL34" s="113">
        <f>Year!BH2</f>
        <v>41410</v>
      </c>
      <c r="BM34" s="113">
        <f>Year!BI2</f>
        <v>41778</v>
      </c>
      <c r="BN34" s="113">
        <f>Year!BJ2</f>
        <v>41414</v>
      </c>
      <c r="BO34" s="113">
        <f>Year!BK2</f>
        <v>41415</v>
      </c>
      <c r="BP34" s="113">
        <f>Year!BL2</f>
        <v>41416</v>
      </c>
      <c r="BQ34" s="113">
        <f>Year!BM2</f>
        <v>41417</v>
      </c>
      <c r="BR34" s="113">
        <f>Year!BN2</f>
        <v>41785</v>
      </c>
      <c r="BS34" s="113">
        <f>Year!BO2</f>
        <v>41786</v>
      </c>
      <c r="BT34" s="113">
        <f>Year!BP2</f>
        <v>41787</v>
      </c>
      <c r="BU34" s="113">
        <f>Year!BQ2</f>
        <v>41788</v>
      </c>
      <c r="BV34" s="113">
        <f>Year!BR2</f>
        <v>41424</v>
      </c>
      <c r="BW34" s="113" t="str">
        <f>Year!BS2</f>
        <v>-</v>
      </c>
      <c r="BX34" s="111"/>
      <c r="BY34" s="112"/>
      <c r="BZ34" s="113">
        <f>Year!AW2</f>
        <v>41395</v>
      </c>
      <c r="CA34" s="113">
        <f>Year!AX2</f>
        <v>41396</v>
      </c>
      <c r="CB34" s="113">
        <f>Year!AY2</f>
        <v>41764</v>
      </c>
      <c r="CC34" s="113">
        <f>Year!AZ2</f>
        <v>41400</v>
      </c>
      <c r="CD34" s="113">
        <f>Year!BA2</f>
        <v>41401</v>
      </c>
      <c r="CE34" s="113">
        <f>Year!BB2</f>
        <v>41402</v>
      </c>
      <c r="CF34" s="113">
        <f>Year!BC2</f>
        <v>41403</v>
      </c>
      <c r="CG34" s="113">
        <f>Year!BD2</f>
        <v>41771</v>
      </c>
      <c r="CH34" s="113">
        <f>Year!BE2</f>
        <v>41407</v>
      </c>
      <c r="CI34" s="113">
        <f>Year!BF2</f>
        <v>41408</v>
      </c>
      <c r="CJ34" s="113">
        <f>Year!BG2</f>
        <v>41409</v>
      </c>
      <c r="CK34" s="113">
        <f>Year!BH2</f>
        <v>41410</v>
      </c>
      <c r="CL34" s="113">
        <f>Year!BI2</f>
        <v>41778</v>
      </c>
      <c r="CM34" s="113">
        <f>Year!BJ2</f>
        <v>41414</v>
      </c>
      <c r="CN34" s="113">
        <f>Year!BK2</f>
        <v>41415</v>
      </c>
      <c r="CO34" s="113">
        <f>Year!BL2</f>
        <v>41416</v>
      </c>
      <c r="CP34" s="113">
        <f>Year!BM2</f>
        <v>41417</v>
      </c>
      <c r="CQ34" s="113">
        <f>Year!BN2</f>
        <v>41785</v>
      </c>
      <c r="CR34" s="113">
        <f>Year!BO2</f>
        <v>41786</v>
      </c>
      <c r="CS34" s="113">
        <f>Year!BP2</f>
        <v>41787</v>
      </c>
      <c r="CT34" s="113">
        <f>Year!BQ2</f>
        <v>41788</v>
      </c>
      <c r="CU34" s="113">
        <f>Year!BR2</f>
        <v>41424</v>
      </c>
      <c r="CV34" s="113" t="str">
        <f>Year!BS2</f>
        <v>-</v>
      </c>
      <c r="CW34" s="111"/>
      <c r="CX34" s="112"/>
      <c r="CY34" s="113">
        <f>Year!AW2</f>
        <v>41395</v>
      </c>
      <c r="CZ34" s="113">
        <f>Year!AX2</f>
        <v>41396</v>
      </c>
      <c r="DA34" s="113">
        <f>Year!AY2</f>
        <v>41764</v>
      </c>
      <c r="DB34" s="113">
        <f>Year!AZ2</f>
        <v>41400</v>
      </c>
      <c r="DC34" s="113">
        <f>Year!BA2</f>
        <v>41401</v>
      </c>
      <c r="DD34" s="113">
        <f>Year!BB2</f>
        <v>41402</v>
      </c>
      <c r="DE34" s="113">
        <f>Year!BC2</f>
        <v>41403</v>
      </c>
      <c r="DF34" s="113">
        <f>Year!BD2</f>
        <v>41771</v>
      </c>
      <c r="DG34" s="113">
        <f>Year!BE2</f>
        <v>41407</v>
      </c>
      <c r="DH34" s="113">
        <f>Year!BF2</f>
        <v>41408</v>
      </c>
      <c r="DI34" s="113">
        <f>Year!BG2</f>
        <v>41409</v>
      </c>
      <c r="DJ34" s="113">
        <f>Year!BH2</f>
        <v>41410</v>
      </c>
      <c r="DK34" s="113">
        <f>Year!BI2</f>
        <v>41778</v>
      </c>
      <c r="DL34" s="113">
        <f>Year!BJ2</f>
        <v>41414</v>
      </c>
      <c r="DM34" s="113">
        <f>Year!BK2</f>
        <v>41415</v>
      </c>
      <c r="DN34" s="113">
        <f>Year!BL2</f>
        <v>41416</v>
      </c>
      <c r="DO34" s="113">
        <f>Year!BM2</f>
        <v>41417</v>
      </c>
      <c r="DP34" s="113">
        <f>Year!BN2</f>
        <v>41785</v>
      </c>
      <c r="DQ34" s="113">
        <f>Year!BO2</f>
        <v>41786</v>
      </c>
      <c r="DR34" s="113">
        <f>Year!BP2</f>
        <v>41787</v>
      </c>
      <c r="DS34" s="113">
        <f>Year!BQ2</f>
        <v>41788</v>
      </c>
      <c r="DT34" s="113">
        <f>Year!BR2</f>
        <v>41424</v>
      </c>
      <c r="DU34" s="113" t="str">
        <f>Year!BS2</f>
        <v>-</v>
      </c>
      <c r="DV34" s="111"/>
      <c r="DW34" s="112"/>
      <c r="DX34" s="113">
        <f>Year!AW2</f>
        <v>41395</v>
      </c>
      <c r="DY34" s="113">
        <f>Year!AX2</f>
        <v>41396</v>
      </c>
      <c r="DZ34" s="113">
        <f>Year!AY2</f>
        <v>41764</v>
      </c>
      <c r="EA34" s="113">
        <f>Year!AZ2</f>
        <v>41400</v>
      </c>
      <c r="EB34" s="113">
        <f>Year!BA2</f>
        <v>41401</v>
      </c>
      <c r="EC34" s="113">
        <f>Year!BB2</f>
        <v>41402</v>
      </c>
      <c r="ED34" s="113">
        <f>Year!BC2</f>
        <v>41403</v>
      </c>
      <c r="EE34" s="113">
        <f>Year!BD2</f>
        <v>41771</v>
      </c>
      <c r="EF34" s="113">
        <f>Year!BE2</f>
        <v>41407</v>
      </c>
      <c r="EG34" s="113">
        <f>Year!BF2</f>
        <v>41408</v>
      </c>
      <c r="EH34" s="113">
        <f>Year!BG2</f>
        <v>41409</v>
      </c>
      <c r="EI34" s="113">
        <f>Year!BH2</f>
        <v>41410</v>
      </c>
      <c r="EJ34" s="113">
        <f>Year!BI2</f>
        <v>41778</v>
      </c>
      <c r="EK34" s="113">
        <f>Year!BJ2</f>
        <v>41414</v>
      </c>
      <c r="EL34" s="113">
        <f>Year!BK2</f>
        <v>41415</v>
      </c>
      <c r="EM34" s="113">
        <f>Year!BL2</f>
        <v>41416</v>
      </c>
      <c r="EN34" s="113">
        <f>Year!BM2</f>
        <v>41417</v>
      </c>
      <c r="EO34" s="113">
        <f>Year!BN2</f>
        <v>41785</v>
      </c>
      <c r="EP34" s="113">
        <f>Year!BO2</f>
        <v>41786</v>
      </c>
      <c r="EQ34" s="113">
        <f>Year!BP2</f>
        <v>41787</v>
      </c>
      <c r="ER34" s="113">
        <f>Year!BQ2</f>
        <v>41788</v>
      </c>
      <c r="ES34" s="113">
        <f>Year!BR2</f>
        <v>41424</v>
      </c>
      <c r="ET34" s="113" t="str">
        <f>Year!BS2</f>
        <v>-</v>
      </c>
      <c r="EU34" s="111"/>
      <c r="EV34" s="112"/>
      <c r="EW34" s="113">
        <f>Year!AW2</f>
        <v>41395</v>
      </c>
      <c r="EX34" s="113">
        <f>Year!AX2</f>
        <v>41396</v>
      </c>
      <c r="EY34" s="113">
        <f>Year!AY2</f>
        <v>41764</v>
      </c>
      <c r="EZ34" s="113">
        <f>Year!AZ2</f>
        <v>41400</v>
      </c>
      <c r="FA34" s="113">
        <f>Year!BA2</f>
        <v>41401</v>
      </c>
      <c r="FB34" s="113">
        <f>Year!BB2</f>
        <v>41402</v>
      </c>
      <c r="FC34" s="113">
        <f>Year!BC2</f>
        <v>41403</v>
      </c>
      <c r="FD34" s="113">
        <f>Year!BD2</f>
        <v>41771</v>
      </c>
      <c r="FE34" s="113">
        <f>Year!BE2</f>
        <v>41407</v>
      </c>
      <c r="FF34" s="113">
        <f>Year!BF2</f>
        <v>41408</v>
      </c>
      <c r="FG34" s="113">
        <f>Year!BG2</f>
        <v>41409</v>
      </c>
      <c r="FH34" s="113">
        <f>Year!BH2</f>
        <v>41410</v>
      </c>
      <c r="FI34" s="113">
        <f>Year!BI2</f>
        <v>41778</v>
      </c>
      <c r="FJ34" s="113">
        <f>Year!BJ2</f>
        <v>41414</v>
      </c>
      <c r="FK34" s="113">
        <f>Year!BK2</f>
        <v>41415</v>
      </c>
      <c r="FL34" s="113">
        <f>Year!BL2</f>
        <v>41416</v>
      </c>
      <c r="FM34" s="113">
        <f>Year!BM2</f>
        <v>41417</v>
      </c>
      <c r="FN34" s="113">
        <f>Year!BN2</f>
        <v>41785</v>
      </c>
      <c r="FO34" s="113">
        <f>Year!BO2</f>
        <v>41786</v>
      </c>
      <c r="FP34" s="113">
        <f>Year!BP2</f>
        <v>41787</v>
      </c>
      <c r="FQ34" s="113">
        <f>Year!BQ2</f>
        <v>41788</v>
      </c>
      <c r="FR34" s="113">
        <f>Year!BR2</f>
        <v>41424</v>
      </c>
      <c r="FS34" s="113" t="str">
        <f>Year!BS2</f>
        <v>-</v>
      </c>
      <c r="FT34" s="111"/>
      <c r="FU34" s="112"/>
      <c r="FV34" s="113">
        <f>Year!AW2</f>
        <v>41395</v>
      </c>
      <c r="FW34" s="113">
        <f>Year!AX2</f>
        <v>41396</v>
      </c>
      <c r="FX34" s="113">
        <f>Year!AY2</f>
        <v>41764</v>
      </c>
      <c r="FY34" s="113">
        <f>Year!AZ2</f>
        <v>41400</v>
      </c>
      <c r="FZ34" s="113">
        <f>Year!BA2</f>
        <v>41401</v>
      </c>
      <c r="GA34" s="113">
        <f>Year!BB2</f>
        <v>41402</v>
      </c>
      <c r="GB34" s="113">
        <f>Year!BC2</f>
        <v>41403</v>
      </c>
      <c r="GC34" s="113">
        <f>Year!BD2</f>
        <v>41771</v>
      </c>
      <c r="GD34" s="113">
        <f>Year!BE2</f>
        <v>41407</v>
      </c>
      <c r="GE34" s="113">
        <f>Year!BF2</f>
        <v>41408</v>
      </c>
      <c r="GF34" s="113">
        <f>Year!BG2</f>
        <v>41409</v>
      </c>
      <c r="GG34" s="113">
        <f>Year!BH2</f>
        <v>41410</v>
      </c>
      <c r="GH34" s="113">
        <f>Year!BI2</f>
        <v>41778</v>
      </c>
      <c r="GI34" s="113">
        <f>Year!BJ2</f>
        <v>41414</v>
      </c>
      <c r="GJ34" s="113">
        <f>Year!BK2</f>
        <v>41415</v>
      </c>
      <c r="GK34" s="113">
        <f>Year!BL2</f>
        <v>41416</v>
      </c>
      <c r="GL34" s="113">
        <f>Year!BM2</f>
        <v>41417</v>
      </c>
      <c r="GM34" s="113">
        <f>Year!BN2</f>
        <v>41785</v>
      </c>
      <c r="GN34" s="113">
        <f>Year!BO2</f>
        <v>41786</v>
      </c>
      <c r="GO34" s="113">
        <f>Year!BP2</f>
        <v>41787</v>
      </c>
      <c r="GP34" s="113">
        <f>Year!BQ2</f>
        <v>41788</v>
      </c>
      <c r="GQ34" s="113">
        <f>Year!BR2</f>
        <v>41424</v>
      </c>
      <c r="GR34" s="113" t="str">
        <f>Year!BS2</f>
        <v>-</v>
      </c>
    </row>
    <row r="35" spans="1:200" ht="16.5" customHeight="1" x14ac:dyDescent="0.25">
      <c r="A35" s="116">
        <f>Year!B7</f>
        <v>5</v>
      </c>
      <c r="B35" s="122" t="str">
        <f>Year!C7</f>
        <v>-</v>
      </c>
      <c r="C35" s="117" t="str">
        <f>Year!AW7</f>
        <v>-</v>
      </c>
      <c r="D35" s="117" t="str">
        <f>Year!AX7</f>
        <v>-</v>
      </c>
      <c r="E35" s="117" t="str">
        <f>Year!AY7</f>
        <v>-</v>
      </c>
      <c r="F35" s="117" t="str">
        <f>Year!AZ7</f>
        <v>-</v>
      </c>
      <c r="G35" s="117" t="str">
        <f>Year!BA7</f>
        <v>-</v>
      </c>
      <c r="H35" s="117" t="str">
        <f>Year!BB7</f>
        <v>-</v>
      </c>
      <c r="I35" s="117" t="str">
        <f>Year!BC7</f>
        <v>-</v>
      </c>
      <c r="J35" s="117" t="str">
        <f>Year!BD7</f>
        <v>-</v>
      </c>
      <c r="K35" s="117" t="str">
        <f>Year!BE7</f>
        <v>-</v>
      </c>
      <c r="L35" s="117" t="str">
        <f>Year!BF7</f>
        <v>-</v>
      </c>
      <c r="M35" s="117" t="str">
        <f>Year!BG7</f>
        <v>-</v>
      </c>
      <c r="N35" s="117" t="str">
        <f>Year!BH7</f>
        <v>-</v>
      </c>
      <c r="O35" s="117" t="str">
        <f>Year!BI7</f>
        <v>-</v>
      </c>
      <c r="P35" s="117" t="str">
        <f>Year!BJ7</f>
        <v>-</v>
      </c>
      <c r="Q35" s="117" t="str">
        <f>Year!BK7</f>
        <v>-</v>
      </c>
      <c r="R35" s="117" t="str">
        <f>Year!BL7</f>
        <v>-</v>
      </c>
      <c r="S35" s="117" t="str">
        <f>Year!BM7</f>
        <v>-</v>
      </c>
      <c r="T35" s="117" t="str">
        <f>Year!BN7</f>
        <v>-</v>
      </c>
      <c r="U35" s="117" t="str">
        <f>Year!BO7</f>
        <v>-</v>
      </c>
      <c r="V35" s="117" t="str">
        <f>Year!BP7</f>
        <v>-</v>
      </c>
      <c r="W35" s="117" t="str">
        <f>Year!BQ7</f>
        <v>-</v>
      </c>
      <c r="X35" s="117" t="str">
        <f>Year!BR7</f>
        <v>-</v>
      </c>
      <c r="Y35" s="117" t="str">
        <f>Year!BS7</f>
        <v>-</v>
      </c>
      <c r="Z35" s="118">
        <f>Year!B12</f>
        <v>10</v>
      </c>
      <c r="AA35" s="118" t="str">
        <f>Year!C12</f>
        <v>-</v>
      </c>
      <c r="AB35" s="116" t="str">
        <f>Year!AW12</f>
        <v>-</v>
      </c>
      <c r="AC35" s="116" t="str">
        <f>Year!AX12</f>
        <v>-</v>
      </c>
      <c r="AD35" s="116" t="str">
        <f>Year!AY12</f>
        <v>-</v>
      </c>
      <c r="AE35" s="116" t="str">
        <f>Year!AZ12</f>
        <v>-</v>
      </c>
      <c r="AF35" s="116" t="str">
        <f>Year!BA12</f>
        <v>-</v>
      </c>
      <c r="AG35" s="116" t="str">
        <f>Year!BB12</f>
        <v>-</v>
      </c>
      <c r="AH35" s="116" t="str">
        <f>Year!BC12</f>
        <v>-</v>
      </c>
      <c r="AI35" s="116" t="str">
        <f>Year!BD12</f>
        <v>-</v>
      </c>
      <c r="AJ35" s="116" t="str">
        <f>Year!BE12</f>
        <v>-</v>
      </c>
      <c r="AK35" s="116" t="str">
        <f>Year!BF12</f>
        <v>-</v>
      </c>
      <c r="AL35" s="116" t="str">
        <f>Year!BG12</f>
        <v>-</v>
      </c>
      <c r="AM35" s="116" t="str">
        <f>Year!BH12</f>
        <v>-</v>
      </c>
      <c r="AN35" s="116" t="str">
        <f>Year!BI12</f>
        <v>-</v>
      </c>
      <c r="AO35" s="116" t="str">
        <f>Year!BJ12</f>
        <v>-</v>
      </c>
      <c r="AP35" s="116" t="str">
        <f>Year!BK12</f>
        <v>-</v>
      </c>
      <c r="AQ35" s="116" t="str">
        <f>Year!BL12</f>
        <v>-</v>
      </c>
      <c r="AR35" s="116" t="str">
        <f>Year!BM12</f>
        <v>-</v>
      </c>
      <c r="AS35" s="116" t="str">
        <f>Year!BN12</f>
        <v>-</v>
      </c>
      <c r="AT35" s="116" t="str">
        <f>Year!BO12</f>
        <v>-</v>
      </c>
      <c r="AU35" s="116" t="str">
        <f>Year!BP12</f>
        <v>-</v>
      </c>
      <c r="AV35" s="116" t="str">
        <f>Year!BQ12</f>
        <v>-</v>
      </c>
      <c r="AW35" s="116" t="str">
        <f>Year!BR12</f>
        <v>-</v>
      </c>
      <c r="AX35" s="116" t="str">
        <f>Year!BS12</f>
        <v>-</v>
      </c>
      <c r="AY35" s="118">
        <f>Year!B17</f>
        <v>15</v>
      </c>
      <c r="AZ35" s="118" t="str">
        <f>Year!C17</f>
        <v>-</v>
      </c>
      <c r="BA35" s="116" t="str">
        <f>Year!AW17</f>
        <v>-</v>
      </c>
      <c r="BB35" s="116" t="str">
        <f>Year!AX17</f>
        <v>-</v>
      </c>
      <c r="BC35" s="116" t="str">
        <f>Year!AY17</f>
        <v>-</v>
      </c>
      <c r="BD35" s="116" t="str">
        <f>Year!AZ17</f>
        <v>-</v>
      </c>
      <c r="BE35" s="116" t="str">
        <f>Year!BA17</f>
        <v>-</v>
      </c>
      <c r="BF35" s="116" t="str">
        <f>Year!BB17</f>
        <v>-</v>
      </c>
      <c r="BG35" s="116" t="str">
        <f>Year!BC17</f>
        <v>-</v>
      </c>
      <c r="BH35" s="116" t="str">
        <f>Year!BD17</f>
        <v>-</v>
      </c>
      <c r="BI35" s="116" t="str">
        <f>Year!BE17</f>
        <v>-</v>
      </c>
      <c r="BJ35" s="116" t="str">
        <f>Year!BF17</f>
        <v>-</v>
      </c>
      <c r="BK35" s="116" t="str">
        <f>Year!BG17</f>
        <v>-</v>
      </c>
      <c r="BL35" s="116" t="str">
        <f>Year!BH17</f>
        <v>-</v>
      </c>
      <c r="BM35" s="116" t="str">
        <f>Year!BI17</f>
        <v>-</v>
      </c>
      <c r="BN35" s="116" t="str">
        <f>Year!BJ17</f>
        <v>-</v>
      </c>
      <c r="BO35" s="116" t="str">
        <f>Year!BK17</f>
        <v>-</v>
      </c>
      <c r="BP35" s="116" t="str">
        <f>Year!BL17</f>
        <v>-</v>
      </c>
      <c r="BQ35" s="116" t="str">
        <f>Year!BM17</f>
        <v>-</v>
      </c>
      <c r="BR35" s="116" t="str">
        <f>Year!BN17</f>
        <v>-</v>
      </c>
      <c r="BS35" s="116" t="str">
        <f>Year!BO17</f>
        <v>-</v>
      </c>
      <c r="BT35" s="116" t="str">
        <f>Year!BP17</f>
        <v>-</v>
      </c>
      <c r="BU35" s="116" t="str">
        <f>Year!BQ17</f>
        <v>-</v>
      </c>
      <c r="BV35" s="116" t="str">
        <f>Year!BR17</f>
        <v>-</v>
      </c>
      <c r="BW35" s="116" t="str">
        <f>Year!BS17</f>
        <v>-</v>
      </c>
      <c r="BX35" s="118">
        <f>Year!B22</f>
        <v>20</v>
      </c>
      <c r="BY35" s="118" t="str">
        <f>Year!C22</f>
        <v>-</v>
      </c>
      <c r="BZ35" s="116" t="str">
        <f>Year!AW22</f>
        <v>-</v>
      </c>
      <c r="CA35" s="116" t="str">
        <f>Year!AX22</f>
        <v>-</v>
      </c>
      <c r="CB35" s="116" t="str">
        <f>Year!AY22</f>
        <v>-</v>
      </c>
      <c r="CC35" s="116" t="str">
        <f>Year!AZ22</f>
        <v>-</v>
      </c>
      <c r="CD35" s="116" t="str">
        <f>Year!BA22</f>
        <v>-</v>
      </c>
      <c r="CE35" s="116" t="str">
        <f>Year!BB22</f>
        <v>-</v>
      </c>
      <c r="CF35" s="116" t="str">
        <f>Year!BC22</f>
        <v>-</v>
      </c>
      <c r="CG35" s="116" t="str">
        <f>Year!BD22</f>
        <v>-</v>
      </c>
      <c r="CH35" s="116" t="str">
        <f>Year!BE22</f>
        <v>-</v>
      </c>
      <c r="CI35" s="116" t="str">
        <f>Year!BF22</f>
        <v>-</v>
      </c>
      <c r="CJ35" s="116" t="str">
        <f>Year!BG22</f>
        <v>-</v>
      </c>
      <c r="CK35" s="116" t="str">
        <f>Year!BH22</f>
        <v>-</v>
      </c>
      <c r="CL35" s="116" t="str">
        <f>Year!BI22</f>
        <v>-</v>
      </c>
      <c r="CM35" s="116" t="str">
        <f>Year!BJ22</f>
        <v>-</v>
      </c>
      <c r="CN35" s="116" t="str">
        <f>Year!BK22</f>
        <v>-</v>
      </c>
      <c r="CO35" s="116" t="str">
        <f>Year!BL22</f>
        <v>-</v>
      </c>
      <c r="CP35" s="116" t="str">
        <f>Year!BM22</f>
        <v>-</v>
      </c>
      <c r="CQ35" s="116" t="str">
        <f>Year!BN22</f>
        <v>-</v>
      </c>
      <c r="CR35" s="116" t="str">
        <f>Year!BO22</f>
        <v>-</v>
      </c>
      <c r="CS35" s="116" t="str">
        <f>Year!BP22</f>
        <v>-</v>
      </c>
      <c r="CT35" s="116" t="str">
        <f>Year!BQ22</f>
        <v>-</v>
      </c>
      <c r="CU35" s="116" t="str">
        <f>Year!BR22</f>
        <v>-</v>
      </c>
      <c r="CV35" s="116" t="str">
        <f>Year!BS22</f>
        <v>-</v>
      </c>
      <c r="CW35" s="118">
        <f>Year!B27</f>
        <v>25</v>
      </c>
      <c r="CX35" s="118" t="str">
        <f>Year!C27</f>
        <v>-</v>
      </c>
      <c r="CY35" s="116" t="str">
        <f>Year!AW27</f>
        <v>-</v>
      </c>
      <c r="CZ35" s="116" t="str">
        <f>Year!AX27</f>
        <v>-</v>
      </c>
      <c r="DA35" s="116" t="str">
        <f>Year!AY27</f>
        <v>-</v>
      </c>
      <c r="DB35" s="116" t="str">
        <f>Year!AZ27</f>
        <v>-</v>
      </c>
      <c r="DC35" s="116" t="str">
        <f>Year!BA27</f>
        <v>-</v>
      </c>
      <c r="DD35" s="116" t="str">
        <f>Year!BB27</f>
        <v>-</v>
      </c>
      <c r="DE35" s="116" t="str">
        <f>Year!BC27</f>
        <v>-</v>
      </c>
      <c r="DF35" s="116" t="str">
        <f>Year!BD27</f>
        <v>-</v>
      </c>
      <c r="DG35" s="116" t="str">
        <f>Year!BE27</f>
        <v>-</v>
      </c>
      <c r="DH35" s="116" t="str">
        <f>Year!BF27</f>
        <v>-</v>
      </c>
      <c r="DI35" s="116" t="str">
        <f>Year!BG27</f>
        <v>-</v>
      </c>
      <c r="DJ35" s="116" t="str">
        <f>Year!BH27</f>
        <v>-</v>
      </c>
      <c r="DK35" s="116" t="str">
        <f>Year!BI27</f>
        <v>-</v>
      </c>
      <c r="DL35" s="116" t="str">
        <f>Year!BJ27</f>
        <v>-</v>
      </c>
      <c r="DM35" s="116" t="str">
        <f>Year!BK27</f>
        <v>-</v>
      </c>
      <c r="DN35" s="116" t="str">
        <f>Year!BL27</f>
        <v>-</v>
      </c>
      <c r="DO35" s="116" t="str">
        <f>Year!BM27</f>
        <v>-</v>
      </c>
      <c r="DP35" s="116" t="str">
        <f>Year!BN27</f>
        <v>-</v>
      </c>
      <c r="DQ35" s="116" t="str">
        <f>Year!BO27</f>
        <v>-</v>
      </c>
      <c r="DR35" s="116" t="str">
        <f>Year!BP27</f>
        <v>-</v>
      </c>
      <c r="DS35" s="116" t="str">
        <f>Year!BQ27</f>
        <v>-</v>
      </c>
      <c r="DT35" s="116" t="str">
        <f>Year!BR27</f>
        <v>-</v>
      </c>
      <c r="DU35" s="116" t="str">
        <f>Year!BS27</f>
        <v>-</v>
      </c>
      <c r="DV35" s="118">
        <f>Year!B32</f>
        <v>30</v>
      </c>
      <c r="DW35" s="118" t="str">
        <f>Year!C32</f>
        <v>-</v>
      </c>
      <c r="DX35" s="116" t="str">
        <f>Year!AW32</f>
        <v>-</v>
      </c>
      <c r="DY35" s="116" t="str">
        <f>Year!AX32</f>
        <v>-</v>
      </c>
      <c r="DZ35" s="116" t="str">
        <f>Year!AY32</f>
        <v>-</v>
      </c>
      <c r="EA35" s="116" t="str">
        <f>Year!AZ32</f>
        <v>-</v>
      </c>
      <c r="EB35" s="116" t="str">
        <f>Year!BA32</f>
        <v>-</v>
      </c>
      <c r="EC35" s="116" t="str">
        <f>Year!BB32</f>
        <v>-</v>
      </c>
      <c r="ED35" s="116" t="str">
        <f>Year!BC32</f>
        <v>-</v>
      </c>
      <c r="EE35" s="116" t="str">
        <f>Year!BD32</f>
        <v>-</v>
      </c>
      <c r="EF35" s="116" t="str">
        <f>Year!BE32</f>
        <v>-</v>
      </c>
      <c r="EG35" s="116" t="str">
        <f>Year!BF32</f>
        <v>-</v>
      </c>
      <c r="EH35" s="116" t="str">
        <f>Year!BG32</f>
        <v>-</v>
      </c>
      <c r="EI35" s="116" t="str">
        <f>Year!BH32</f>
        <v>-</v>
      </c>
      <c r="EJ35" s="116" t="str">
        <f>Year!BI32</f>
        <v>-</v>
      </c>
      <c r="EK35" s="116" t="str">
        <f>Year!BJ32</f>
        <v>-</v>
      </c>
      <c r="EL35" s="116" t="str">
        <f>Year!BK32</f>
        <v>-</v>
      </c>
      <c r="EM35" s="116" t="str">
        <f>Year!BL32</f>
        <v>-</v>
      </c>
      <c r="EN35" s="116" t="str">
        <f>Year!BM32</f>
        <v>-</v>
      </c>
      <c r="EO35" s="116" t="str">
        <f>Year!BN32</f>
        <v>-</v>
      </c>
      <c r="EP35" s="116" t="str">
        <f>Year!BO32</f>
        <v>-</v>
      </c>
      <c r="EQ35" s="116" t="str">
        <f>Year!BP32</f>
        <v>-</v>
      </c>
      <c r="ER35" s="116" t="str">
        <f>Year!BQ32</f>
        <v>-</v>
      </c>
      <c r="ES35" s="116" t="str">
        <f>Year!BR32</f>
        <v>-</v>
      </c>
      <c r="ET35" s="116" t="str">
        <f>Year!BS32</f>
        <v>-</v>
      </c>
      <c r="EU35" s="118">
        <f>Year!B37</f>
        <v>35</v>
      </c>
      <c r="EV35" s="118" t="str">
        <f>Year!C37</f>
        <v>-</v>
      </c>
      <c r="EW35" s="116" t="str">
        <f>Year!AW37</f>
        <v>-</v>
      </c>
      <c r="EX35" s="116" t="str">
        <f>Year!AX37</f>
        <v>-</v>
      </c>
      <c r="EY35" s="116" t="str">
        <f>Year!AY37</f>
        <v>-</v>
      </c>
      <c r="EZ35" s="116" t="str">
        <f>Year!AZ37</f>
        <v>-</v>
      </c>
      <c r="FA35" s="116" t="str">
        <f>Year!BA37</f>
        <v>-</v>
      </c>
      <c r="FB35" s="116" t="str">
        <f>Year!BB37</f>
        <v>-</v>
      </c>
      <c r="FC35" s="116" t="str">
        <f>Year!BC37</f>
        <v>-</v>
      </c>
      <c r="FD35" s="116" t="str">
        <f>Year!BD37</f>
        <v>-</v>
      </c>
      <c r="FE35" s="116" t="str">
        <f>Year!BE37</f>
        <v>-</v>
      </c>
      <c r="FF35" s="116" t="str">
        <f>Year!BF37</f>
        <v>-</v>
      </c>
      <c r="FG35" s="116" t="str">
        <f>Year!BG37</f>
        <v>-</v>
      </c>
      <c r="FH35" s="116" t="str">
        <f>Year!BH37</f>
        <v>-</v>
      </c>
      <c r="FI35" s="116" t="str">
        <f>Year!BI37</f>
        <v>-</v>
      </c>
      <c r="FJ35" s="116" t="str">
        <f>Year!BJ37</f>
        <v>-</v>
      </c>
      <c r="FK35" s="116" t="str">
        <f>Year!BK37</f>
        <v>-</v>
      </c>
      <c r="FL35" s="116" t="str">
        <f>Year!BL37</f>
        <v>-</v>
      </c>
      <c r="FM35" s="116" t="str">
        <f>Year!BM37</f>
        <v>-</v>
      </c>
      <c r="FN35" s="116" t="str">
        <f>Year!BN37</f>
        <v>-</v>
      </c>
      <c r="FO35" s="116" t="str">
        <f>Year!BO37</f>
        <v>-</v>
      </c>
      <c r="FP35" s="116" t="str">
        <f>Year!BP37</f>
        <v>-</v>
      </c>
      <c r="FQ35" s="116" t="str">
        <f>Year!BQ37</f>
        <v>-</v>
      </c>
      <c r="FR35" s="116" t="str">
        <f>Year!BR37</f>
        <v>-</v>
      </c>
      <c r="FS35" s="116" t="str">
        <f>Year!BS37</f>
        <v>-</v>
      </c>
      <c r="FT35" s="118">
        <f>Year!B42</f>
        <v>40</v>
      </c>
      <c r="FU35" s="118" t="str">
        <f>Year!C42</f>
        <v>-</v>
      </c>
      <c r="FV35" s="116" t="str">
        <f>Year!AW42</f>
        <v>-</v>
      </c>
      <c r="FW35" s="116" t="str">
        <f>Year!AX42</f>
        <v>-</v>
      </c>
      <c r="FX35" s="116" t="str">
        <f>Year!AY42</f>
        <v>-</v>
      </c>
      <c r="FY35" s="116" t="str">
        <f>Year!AZ42</f>
        <v>-</v>
      </c>
      <c r="FZ35" s="116" t="str">
        <f>Year!BA42</f>
        <v>-</v>
      </c>
      <c r="GA35" s="116" t="str">
        <f>Year!BB42</f>
        <v>-</v>
      </c>
      <c r="GB35" s="116" t="str">
        <f>Year!BC42</f>
        <v>-</v>
      </c>
      <c r="GC35" s="116" t="str">
        <f>Year!BD42</f>
        <v>-</v>
      </c>
      <c r="GD35" s="116" t="str">
        <f>Year!BE42</f>
        <v>-</v>
      </c>
      <c r="GE35" s="116" t="str">
        <f>Year!BF42</f>
        <v>-</v>
      </c>
      <c r="GF35" s="116" t="str">
        <f>Year!BG42</f>
        <v>-</v>
      </c>
      <c r="GG35" s="116" t="str">
        <f>Year!BH42</f>
        <v>-</v>
      </c>
      <c r="GH35" s="116" t="str">
        <f>Year!BI42</f>
        <v>-</v>
      </c>
      <c r="GI35" s="116" t="str">
        <f>Year!BJ42</f>
        <v>-</v>
      </c>
      <c r="GJ35" s="116" t="str">
        <f>Year!BK42</f>
        <v>-</v>
      </c>
      <c r="GK35" s="116" t="str">
        <f>Year!BL42</f>
        <v>-</v>
      </c>
      <c r="GL35" s="116" t="str">
        <f>Year!BM42</f>
        <v>-</v>
      </c>
      <c r="GM35" s="116" t="str">
        <f>Year!BN42</f>
        <v>-</v>
      </c>
      <c r="GN35" s="116" t="str">
        <f>Year!BO42</f>
        <v>-</v>
      </c>
      <c r="GO35" s="116" t="str">
        <f>Year!BP42</f>
        <v>-</v>
      </c>
      <c r="GP35" s="116" t="str">
        <f>Year!BQ42</f>
        <v>-</v>
      </c>
      <c r="GQ35" s="116" t="str">
        <f>Year!BR42</f>
        <v>-</v>
      </c>
      <c r="GR35" s="116" t="str">
        <f>Year!BS42</f>
        <v>-</v>
      </c>
    </row>
    <row r="36" spans="1:200" ht="15" customHeight="1" x14ac:dyDescent="0.25">
      <c r="A36" s="146" t="str">
        <f>Instructions!D17</f>
        <v xml:space="preserve">Above are May’s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 t="str">
        <f>Instructions!D17</f>
        <v xml:space="preserve">Above are May’s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 t="str">
        <f>Instructions!D17</f>
        <v xml:space="preserve">Above are May’s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 t="str">
        <f>Instructions!D17</f>
        <v xml:space="preserve">Above are May’s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 t="str">
        <f>Instructions!D17</f>
        <v xml:space="preserve">Above are May’s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CX36" s="146"/>
      <c r="CY36" s="146"/>
      <c r="CZ36" s="146"/>
      <c r="DA36" s="146"/>
      <c r="DB36" s="146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6"/>
      <c r="DO36" s="146"/>
      <c r="DP36" s="146"/>
      <c r="DQ36" s="146"/>
      <c r="DR36" s="146"/>
      <c r="DS36" s="146"/>
      <c r="DT36" s="146"/>
      <c r="DU36" s="146"/>
      <c r="DV36" s="146" t="str">
        <f>Instructions!D17</f>
        <v xml:space="preserve">Above are May’s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DW36" s="146"/>
      <c r="DX36" s="146"/>
      <c r="DY36" s="146"/>
      <c r="DZ36" s="146"/>
      <c r="EA36" s="146"/>
      <c r="EB36" s="146"/>
      <c r="EC36" s="146"/>
      <c r="ED36" s="146"/>
      <c r="EE36" s="146"/>
      <c r="EF36" s="146"/>
      <c r="EG36" s="146"/>
      <c r="EH36" s="146"/>
      <c r="EI36" s="146"/>
      <c r="EJ36" s="146"/>
      <c r="EK36" s="146"/>
      <c r="EL36" s="146"/>
      <c r="EM36" s="146"/>
      <c r="EN36" s="146"/>
      <c r="EO36" s="146"/>
      <c r="EP36" s="146"/>
      <c r="EQ36" s="146"/>
      <c r="ER36" s="146"/>
      <c r="ES36" s="146"/>
      <c r="ET36" s="146"/>
      <c r="EU36" s="146" t="str">
        <f>Instructions!D17</f>
        <v xml:space="preserve">Above are May’s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EV36" s="146"/>
      <c r="EW36" s="146"/>
      <c r="EX36" s="146"/>
      <c r="EY36" s="146"/>
      <c r="EZ36" s="146"/>
      <c r="FA36" s="146"/>
      <c r="FB36" s="146"/>
      <c r="FC36" s="146"/>
      <c r="FD36" s="146"/>
      <c r="FE36" s="146"/>
      <c r="FF36" s="146"/>
      <c r="FG36" s="146"/>
      <c r="FH36" s="146"/>
      <c r="FI36" s="146"/>
      <c r="FJ36" s="146"/>
      <c r="FK36" s="146"/>
      <c r="FL36" s="146"/>
      <c r="FM36" s="146"/>
      <c r="FN36" s="146"/>
      <c r="FO36" s="146"/>
      <c r="FP36" s="146"/>
      <c r="FQ36" s="146"/>
      <c r="FR36" s="146"/>
      <c r="FS36" s="146"/>
      <c r="FT36" s="146" t="str">
        <f>Instructions!D17</f>
        <v xml:space="preserve">Above are May’s behavior card pulls.  Green = having a great day, yellow = given a warning, red = owed five minutes of recess, orange = had to take a fifteen minute think time outside of class, blue = referred to the principal’s office, and  W = was given a white slip. Please discuss this slip with your child and make goals for next month for what you expect with your child.    
Parent Signature  _____________________       Student Signature _____________________  </v>
      </c>
      <c r="FU36" s="146"/>
      <c r="FV36" s="146"/>
      <c r="FW36" s="146"/>
      <c r="FX36" s="146"/>
      <c r="FY36" s="146"/>
      <c r="FZ36" s="146"/>
      <c r="GA36" s="146"/>
      <c r="GB36" s="146"/>
      <c r="GC36" s="146"/>
      <c r="GD36" s="146"/>
      <c r="GE36" s="146"/>
      <c r="GF36" s="146"/>
      <c r="GG36" s="146"/>
      <c r="GH36" s="146"/>
      <c r="GI36" s="146"/>
      <c r="GJ36" s="146"/>
      <c r="GK36" s="146"/>
      <c r="GL36" s="146"/>
      <c r="GM36" s="146"/>
      <c r="GN36" s="146"/>
      <c r="GO36" s="146"/>
      <c r="GP36" s="146"/>
      <c r="GQ36" s="146"/>
      <c r="GR36" s="146"/>
    </row>
    <row r="37" spans="1:200" ht="15" customHeight="1" x14ac:dyDescent="0.25">
      <c r="A37" s="14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  <c r="DM37" s="147"/>
      <c r="DN37" s="147"/>
      <c r="DO37" s="147"/>
      <c r="DP37" s="147"/>
      <c r="DQ37" s="147"/>
      <c r="DR37" s="147"/>
      <c r="DS37" s="147"/>
      <c r="DT37" s="147"/>
      <c r="DU37" s="147"/>
      <c r="DV37" s="147"/>
      <c r="DW37" s="147"/>
      <c r="DX37" s="147"/>
      <c r="DY37" s="147"/>
      <c r="DZ37" s="147"/>
      <c r="EA37" s="147"/>
      <c r="EB37" s="147"/>
      <c r="EC37" s="147"/>
      <c r="ED37" s="147"/>
      <c r="EE37" s="147"/>
      <c r="EF37" s="147"/>
      <c r="EG37" s="147"/>
      <c r="EH37" s="147"/>
      <c r="EI37" s="147"/>
      <c r="EJ37" s="147"/>
      <c r="EK37" s="147"/>
      <c r="EL37" s="147"/>
      <c r="EM37" s="147"/>
      <c r="EN37" s="147"/>
      <c r="EO37" s="147"/>
      <c r="EP37" s="147"/>
      <c r="EQ37" s="147"/>
      <c r="ER37" s="147"/>
      <c r="ES37" s="147"/>
      <c r="ET37" s="147"/>
      <c r="EU37" s="147"/>
      <c r="EV37" s="147"/>
      <c r="EW37" s="147"/>
      <c r="EX37" s="147"/>
      <c r="EY37" s="147"/>
      <c r="EZ37" s="147"/>
      <c r="FA37" s="147"/>
      <c r="FB37" s="147"/>
      <c r="FC37" s="147"/>
      <c r="FD37" s="147"/>
      <c r="FE37" s="147"/>
      <c r="FF37" s="147"/>
      <c r="FG37" s="147"/>
      <c r="FH37" s="147"/>
      <c r="FI37" s="147"/>
      <c r="FJ37" s="147"/>
      <c r="FK37" s="147"/>
      <c r="FL37" s="147"/>
      <c r="FM37" s="147"/>
      <c r="FN37" s="147"/>
      <c r="FO37" s="147"/>
      <c r="FP37" s="147"/>
      <c r="FQ37" s="147"/>
      <c r="FR37" s="147"/>
      <c r="FS37" s="147"/>
      <c r="FT37" s="147"/>
      <c r="FU37" s="147"/>
      <c r="FV37" s="147"/>
      <c r="FW37" s="147"/>
      <c r="FX37" s="147"/>
      <c r="FY37" s="147"/>
      <c r="FZ37" s="147"/>
      <c r="GA37" s="147"/>
      <c r="GB37" s="147"/>
      <c r="GC37" s="147"/>
      <c r="GD37" s="147"/>
      <c r="GE37" s="147"/>
      <c r="GF37" s="147"/>
      <c r="GG37" s="147"/>
      <c r="GH37" s="147"/>
      <c r="GI37" s="147"/>
      <c r="GJ37" s="147"/>
      <c r="GK37" s="147"/>
      <c r="GL37" s="147"/>
      <c r="GM37" s="147"/>
      <c r="GN37" s="147"/>
      <c r="GO37" s="147"/>
      <c r="GP37" s="147"/>
      <c r="GQ37" s="147"/>
      <c r="GR37" s="147"/>
    </row>
    <row r="38" spans="1:200" ht="15" customHeight="1" x14ac:dyDescent="0.25">
      <c r="A38" s="14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7"/>
      <c r="DE38" s="147"/>
      <c r="DF38" s="147"/>
      <c r="DG38" s="147"/>
      <c r="DH38" s="147"/>
      <c r="DI38" s="147"/>
      <c r="DJ38" s="147"/>
      <c r="DK38" s="147"/>
      <c r="DL38" s="147"/>
      <c r="DM38" s="147"/>
      <c r="DN38" s="147"/>
      <c r="DO38" s="147"/>
      <c r="DP38" s="147"/>
      <c r="DQ38" s="147"/>
      <c r="DR38" s="147"/>
      <c r="DS38" s="147"/>
      <c r="DT38" s="147"/>
      <c r="DU38" s="147"/>
      <c r="DV38" s="147"/>
      <c r="DW38" s="147"/>
      <c r="DX38" s="147"/>
      <c r="DY38" s="147"/>
      <c r="DZ38" s="147"/>
      <c r="EA38" s="147"/>
      <c r="EB38" s="147"/>
      <c r="EC38" s="147"/>
      <c r="ED38" s="147"/>
      <c r="EE38" s="147"/>
      <c r="EF38" s="147"/>
      <c r="EG38" s="147"/>
      <c r="EH38" s="147"/>
      <c r="EI38" s="147"/>
      <c r="EJ38" s="147"/>
      <c r="EK38" s="147"/>
      <c r="EL38" s="147"/>
      <c r="EM38" s="147"/>
      <c r="EN38" s="147"/>
      <c r="EO38" s="147"/>
      <c r="EP38" s="147"/>
      <c r="EQ38" s="147"/>
      <c r="ER38" s="147"/>
      <c r="ES38" s="147"/>
      <c r="ET38" s="147"/>
      <c r="EU38" s="147"/>
      <c r="EV38" s="147"/>
      <c r="EW38" s="147"/>
      <c r="EX38" s="147"/>
      <c r="EY38" s="147"/>
      <c r="EZ38" s="147"/>
      <c r="FA38" s="147"/>
      <c r="FB38" s="147"/>
      <c r="FC38" s="147"/>
      <c r="FD38" s="147"/>
      <c r="FE38" s="147"/>
      <c r="FF38" s="147"/>
      <c r="FG38" s="147"/>
      <c r="FH38" s="147"/>
      <c r="FI38" s="147"/>
      <c r="FJ38" s="147"/>
      <c r="FK38" s="147"/>
      <c r="FL38" s="147"/>
      <c r="FM38" s="147"/>
      <c r="FN38" s="147"/>
      <c r="FO38" s="147"/>
      <c r="FP38" s="147"/>
      <c r="FQ38" s="147"/>
      <c r="FR38" s="147"/>
      <c r="FS38" s="147"/>
      <c r="FT38" s="147"/>
      <c r="FU38" s="147"/>
      <c r="FV38" s="147"/>
      <c r="FW38" s="147"/>
      <c r="FX38" s="147"/>
      <c r="FY38" s="147"/>
      <c r="FZ38" s="147"/>
      <c r="GA38" s="147"/>
      <c r="GB38" s="147"/>
      <c r="GC38" s="147"/>
      <c r="GD38" s="147"/>
      <c r="GE38" s="147"/>
      <c r="GF38" s="147"/>
      <c r="GG38" s="147"/>
      <c r="GH38" s="147"/>
      <c r="GI38" s="147"/>
      <c r="GJ38" s="147"/>
      <c r="GK38" s="147"/>
      <c r="GL38" s="147"/>
      <c r="GM38" s="147"/>
      <c r="GN38" s="147"/>
      <c r="GO38" s="147"/>
      <c r="GP38" s="147"/>
      <c r="GQ38" s="147"/>
      <c r="GR38" s="147"/>
    </row>
    <row r="39" spans="1:200" ht="15" customHeight="1" x14ac:dyDescent="0.25">
      <c r="A39" s="14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7"/>
      <c r="DC39" s="147"/>
      <c r="DD39" s="147"/>
      <c r="DE39" s="147"/>
      <c r="DF39" s="147"/>
      <c r="DG39" s="147"/>
      <c r="DH39" s="147"/>
      <c r="DI39" s="147"/>
      <c r="DJ39" s="147"/>
      <c r="DK39" s="147"/>
      <c r="DL39" s="147"/>
      <c r="DM39" s="147"/>
      <c r="DN39" s="147"/>
      <c r="DO39" s="147"/>
      <c r="DP39" s="147"/>
      <c r="DQ39" s="147"/>
      <c r="DR39" s="147"/>
      <c r="DS39" s="147"/>
      <c r="DT39" s="147"/>
      <c r="DU39" s="147"/>
      <c r="DV39" s="147"/>
      <c r="DW39" s="147"/>
      <c r="DX39" s="147"/>
      <c r="DY39" s="147"/>
      <c r="DZ39" s="147"/>
      <c r="EA39" s="147"/>
      <c r="EB39" s="147"/>
      <c r="EC39" s="147"/>
      <c r="ED39" s="147"/>
      <c r="EE39" s="147"/>
      <c r="EF39" s="147"/>
      <c r="EG39" s="147"/>
      <c r="EH39" s="147"/>
      <c r="EI39" s="147"/>
      <c r="EJ39" s="147"/>
      <c r="EK39" s="147"/>
      <c r="EL39" s="147"/>
      <c r="EM39" s="147"/>
      <c r="EN39" s="147"/>
      <c r="EO39" s="147"/>
      <c r="EP39" s="147"/>
      <c r="EQ39" s="147"/>
      <c r="ER39" s="147"/>
      <c r="ES39" s="147"/>
      <c r="ET39" s="147"/>
      <c r="EU39" s="147"/>
      <c r="EV39" s="147"/>
      <c r="EW39" s="147"/>
      <c r="EX39" s="147"/>
      <c r="EY39" s="147"/>
      <c r="EZ39" s="147"/>
      <c r="FA39" s="147"/>
      <c r="FB39" s="147"/>
      <c r="FC39" s="147"/>
      <c r="FD39" s="147"/>
      <c r="FE39" s="147"/>
      <c r="FF39" s="147"/>
      <c r="FG39" s="147"/>
      <c r="FH39" s="147"/>
      <c r="FI39" s="147"/>
      <c r="FJ39" s="147"/>
      <c r="FK39" s="147"/>
      <c r="FL39" s="147"/>
      <c r="FM39" s="147"/>
      <c r="FN39" s="147"/>
      <c r="FO39" s="147"/>
      <c r="FP39" s="147"/>
      <c r="FQ39" s="147"/>
      <c r="FR39" s="147"/>
      <c r="FS39" s="147"/>
      <c r="FT39" s="147"/>
      <c r="FU39" s="147"/>
      <c r="FV39" s="147"/>
      <c r="FW39" s="147"/>
      <c r="FX39" s="147"/>
      <c r="FY39" s="147"/>
      <c r="FZ39" s="147"/>
      <c r="GA39" s="147"/>
      <c r="GB39" s="147"/>
      <c r="GC39" s="147"/>
      <c r="GD39" s="147"/>
      <c r="GE39" s="147"/>
      <c r="GF39" s="147"/>
      <c r="GG39" s="147"/>
      <c r="GH39" s="147"/>
      <c r="GI39" s="147"/>
      <c r="GJ39" s="147"/>
      <c r="GK39" s="147"/>
      <c r="GL39" s="147"/>
      <c r="GM39" s="147"/>
      <c r="GN39" s="147"/>
      <c r="GO39" s="147"/>
      <c r="GP39" s="147"/>
      <c r="GQ39" s="147"/>
      <c r="GR39" s="147"/>
    </row>
    <row r="40" spans="1:200" ht="15" customHeight="1" x14ac:dyDescent="0.25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  <c r="CQ40" s="147"/>
      <c r="CR40" s="147"/>
      <c r="CS40" s="147"/>
      <c r="CT40" s="147"/>
      <c r="CU40" s="147"/>
      <c r="CV40" s="147"/>
      <c r="CW40" s="147"/>
      <c r="CX40" s="147"/>
      <c r="CY40" s="147"/>
      <c r="CZ40" s="147"/>
      <c r="DA40" s="147"/>
      <c r="DB40" s="147"/>
      <c r="DC40" s="147"/>
      <c r="DD40" s="147"/>
      <c r="DE40" s="147"/>
      <c r="DF40" s="147"/>
      <c r="DG40" s="147"/>
      <c r="DH40" s="147"/>
      <c r="DI40" s="147"/>
      <c r="DJ40" s="147"/>
      <c r="DK40" s="147"/>
      <c r="DL40" s="147"/>
      <c r="DM40" s="147"/>
      <c r="DN40" s="147"/>
      <c r="DO40" s="147"/>
      <c r="DP40" s="147"/>
      <c r="DQ40" s="147"/>
      <c r="DR40" s="147"/>
      <c r="DS40" s="147"/>
      <c r="DT40" s="147"/>
      <c r="DU40" s="147"/>
      <c r="DV40" s="147"/>
      <c r="DW40" s="147"/>
      <c r="DX40" s="147"/>
      <c r="DY40" s="147"/>
      <c r="DZ40" s="147"/>
      <c r="EA40" s="147"/>
      <c r="EB40" s="147"/>
      <c r="EC40" s="147"/>
      <c r="ED40" s="147"/>
      <c r="EE40" s="147"/>
      <c r="EF40" s="147"/>
      <c r="EG40" s="147"/>
      <c r="EH40" s="147"/>
      <c r="EI40" s="147"/>
      <c r="EJ40" s="147"/>
      <c r="EK40" s="147"/>
      <c r="EL40" s="147"/>
      <c r="EM40" s="147"/>
      <c r="EN40" s="147"/>
      <c r="EO40" s="147"/>
      <c r="EP40" s="147"/>
      <c r="EQ40" s="147"/>
      <c r="ER40" s="147"/>
      <c r="ES40" s="147"/>
      <c r="ET40" s="147"/>
      <c r="EU40" s="147"/>
      <c r="EV40" s="147"/>
      <c r="EW40" s="147"/>
      <c r="EX40" s="147"/>
      <c r="EY40" s="147"/>
      <c r="EZ40" s="147"/>
      <c r="FA40" s="147"/>
      <c r="FB40" s="147"/>
      <c r="FC40" s="147"/>
      <c r="FD40" s="147"/>
      <c r="FE40" s="147"/>
      <c r="FF40" s="147"/>
      <c r="FG40" s="147"/>
      <c r="FH40" s="147"/>
      <c r="FI40" s="147"/>
      <c r="FJ40" s="147"/>
      <c r="FK40" s="147"/>
      <c r="FL40" s="147"/>
      <c r="FM40" s="147"/>
      <c r="FN40" s="147"/>
      <c r="FO40" s="147"/>
      <c r="FP40" s="147"/>
      <c r="FQ40" s="147"/>
      <c r="FR40" s="147"/>
      <c r="FS40" s="147"/>
      <c r="FT40" s="147"/>
      <c r="FU40" s="147"/>
      <c r="FV40" s="147"/>
      <c r="FW40" s="147"/>
      <c r="FX40" s="147"/>
      <c r="FY40" s="147"/>
      <c r="FZ40" s="147"/>
      <c r="GA40" s="147"/>
      <c r="GB40" s="147"/>
      <c r="GC40" s="147"/>
      <c r="GD40" s="147"/>
      <c r="GE40" s="147"/>
      <c r="GF40" s="147"/>
      <c r="GG40" s="147"/>
      <c r="GH40" s="147"/>
      <c r="GI40" s="147"/>
      <c r="GJ40" s="147"/>
      <c r="GK40" s="147"/>
      <c r="GL40" s="147"/>
      <c r="GM40" s="147"/>
      <c r="GN40" s="147"/>
      <c r="GO40" s="147"/>
      <c r="GP40" s="147"/>
      <c r="GQ40" s="147"/>
      <c r="GR40" s="147"/>
    </row>
    <row r="43" spans="1:200" ht="43.5" customHeight="1" x14ac:dyDescent="0.25"/>
    <row r="45" spans="1:200" ht="15" customHeight="1" x14ac:dyDescent="0.25"/>
    <row r="46" spans="1:200" ht="15" customHeight="1" x14ac:dyDescent="0.25"/>
    <row r="47" spans="1:200" ht="15" customHeight="1" x14ac:dyDescent="0.25"/>
    <row r="48" spans="1:200" ht="15" customHeight="1" x14ac:dyDescent="0.25"/>
    <row r="49" ht="15" customHeight="1" x14ac:dyDescent="0.25"/>
    <row r="51" ht="43.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9" ht="43.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7" ht="43.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5" ht="43.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</sheetData>
  <sheetProtection algorithmName="SHA-512" hashValue="OPIXohfti4xpGvIxT7OqTCvkdi86WPwq9lecBgMmQAqaLtUBzQDDI1pZBUHREaWgmLEx5fYPiXQ/R9Tre7qybQ==" saltValue="5KWm78ci6Tn9YhL1LhqDlg==" spinCount="100000" sheet="1" objects="1" scenarios="1"/>
  <mergeCells count="80">
    <mergeCell ref="FT20:GR24"/>
    <mergeCell ref="FT25:GR25"/>
    <mergeCell ref="FT28:GR32"/>
    <mergeCell ref="FT33:GR33"/>
    <mergeCell ref="FT36:GR40"/>
    <mergeCell ref="FT1:GR1"/>
    <mergeCell ref="FT4:GR8"/>
    <mergeCell ref="FT9:GR9"/>
    <mergeCell ref="FT12:GR16"/>
    <mergeCell ref="FT17:GR17"/>
    <mergeCell ref="EU1:FS1"/>
    <mergeCell ref="A4:Y8"/>
    <mergeCell ref="Z4:AX8"/>
    <mergeCell ref="AY4:BW8"/>
    <mergeCell ref="BX4:CV8"/>
    <mergeCell ref="CW4:DU8"/>
    <mergeCell ref="DV4:ET8"/>
    <mergeCell ref="EU4:FS8"/>
    <mergeCell ref="A1:Y1"/>
    <mergeCell ref="Z1:AX1"/>
    <mergeCell ref="AY1:BW1"/>
    <mergeCell ref="BX1:CV1"/>
    <mergeCell ref="CW1:DU1"/>
    <mergeCell ref="DV1:ET1"/>
    <mergeCell ref="EU9:FS9"/>
    <mergeCell ref="A12:Y16"/>
    <mergeCell ref="Z12:AX16"/>
    <mergeCell ref="AY12:BW16"/>
    <mergeCell ref="BX12:CV16"/>
    <mergeCell ref="CW12:DU16"/>
    <mergeCell ref="DV12:ET16"/>
    <mergeCell ref="EU12:FS16"/>
    <mergeCell ref="A9:Y9"/>
    <mergeCell ref="Z9:AX9"/>
    <mergeCell ref="AY9:BW9"/>
    <mergeCell ref="BX9:CV9"/>
    <mergeCell ref="CW9:DU9"/>
    <mergeCell ref="DV9:ET9"/>
    <mergeCell ref="EU17:FS17"/>
    <mergeCell ref="A20:Y24"/>
    <mergeCell ref="Z20:AX24"/>
    <mergeCell ref="AY20:BW24"/>
    <mergeCell ref="BX20:CV24"/>
    <mergeCell ref="CW20:DU24"/>
    <mergeCell ref="DV20:ET24"/>
    <mergeCell ref="EU20:FS24"/>
    <mergeCell ref="A17:Y17"/>
    <mergeCell ref="Z17:AX17"/>
    <mergeCell ref="AY17:BW17"/>
    <mergeCell ref="BX17:CV17"/>
    <mergeCell ref="CW17:DU17"/>
    <mergeCell ref="DV17:ET17"/>
    <mergeCell ref="EU25:FS25"/>
    <mergeCell ref="A28:Y32"/>
    <mergeCell ref="Z28:AX32"/>
    <mergeCell ref="AY28:BW32"/>
    <mergeCell ref="BX28:CV32"/>
    <mergeCell ref="CW28:DU32"/>
    <mergeCell ref="DV28:ET32"/>
    <mergeCell ref="EU28:FS32"/>
    <mergeCell ref="A25:Y25"/>
    <mergeCell ref="Z25:AX25"/>
    <mergeCell ref="AY25:BW25"/>
    <mergeCell ref="BX25:CV25"/>
    <mergeCell ref="CW25:DU25"/>
    <mergeCell ref="DV25:ET25"/>
    <mergeCell ref="EU33:FS33"/>
    <mergeCell ref="A36:Y40"/>
    <mergeCell ref="Z36:AX40"/>
    <mergeCell ref="AY36:BW40"/>
    <mergeCell ref="BX36:CV40"/>
    <mergeCell ref="CW36:DU40"/>
    <mergeCell ref="DV36:ET40"/>
    <mergeCell ref="EU36:FS40"/>
    <mergeCell ref="A33:Y33"/>
    <mergeCell ref="Z33:AX33"/>
    <mergeCell ref="AY33:BW33"/>
    <mergeCell ref="BX33:CV33"/>
    <mergeCell ref="CW33:DU33"/>
    <mergeCell ref="DV33:ET33"/>
  </mergeCells>
  <conditionalFormatting sqref="C3:Y3 C11:Y11 C19:Y19 C27:Y27 C35:Y35 AB3:AX3 AB11:AX11 AB19:AX19 AB27:AX27 AB35:AX35 BA3:BW3 BA11:BW11 BA19:BW19 BA27:BW27 BA35:BW35 BZ3:CV3 BZ11:CV11 BZ19:CV19 BZ27:CV27 BZ35:CV35 CY35:DU35 CY27:DU27 CY19:DU19 CY11:DU11 CY3:DU3 DX3:ET3 DX11:ET11 DX19:ET19 DX27:ET27 DX35:ET35 EW3:FS3 EW11:FS11 EW19:FS19 EW27:FS27 EW35:FS35 GS35:XFD35 GS27:XFD27 GS19:XFD19 GS11:XFD11 GS3:XFD3">
    <cfRule type="containsText" dxfId="15" priority="9" operator="containsText" text="p">
      <formula>NOT(ISERROR(SEARCH("p",C3)))</formula>
    </cfRule>
    <cfRule type="containsText" dxfId="14" priority="10" operator="containsText" text="v">
      <formula>NOT(ISERROR(SEARCH("v",C3)))</formula>
    </cfRule>
    <cfRule type="containsText" dxfId="13" priority="11" operator="containsText" text="Y">
      <formula>NOT(ISERROR(SEARCH("Y",C3)))</formula>
    </cfRule>
    <cfRule type="containsText" dxfId="12" priority="12" operator="containsText" text="g">
      <formula>NOT(ISERROR(SEARCH("g",C3)))</formula>
    </cfRule>
    <cfRule type="containsText" dxfId="11" priority="13" operator="containsText" text="b">
      <formula>NOT(ISERROR(SEARCH("b",C3)))</formula>
    </cfRule>
    <cfRule type="containsText" dxfId="10" priority="14" operator="containsText" text="r">
      <formula>NOT(ISERROR(SEARCH("r",C3)))</formula>
    </cfRule>
    <cfRule type="containsText" dxfId="9" priority="15" operator="containsText" text="w">
      <formula>NOT(ISERROR(SEARCH("w",C3)))</formula>
    </cfRule>
    <cfRule type="containsText" dxfId="8" priority="16" operator="containsText" text="O">
      <formula>NOT(ISERROR(SEARCH("O",C3)))</formula>
    </cfRule>
  </conditionalFormatting>
  <conditionalFormatting sqref="FV3:GR3 FV11:GR11 FV19:GR19 FV27:GR27 FV35:GR35">
    <cfRule type="containsText" dxfId="7" priority="1" operator="containsText" text="p">
      <formula>NOT(ISERROR(SEARCH("p",FV3)))</formula>
    </cfRule>
    <cfRule type="containsText" dxfId="6" priority="2" operator="containsText" text="v">
      <formula>NOT(ISERROR(SEARCH("v",FV3)))</formula>
    </cfRule>
    <cfRule type="containsText" dxfId="5" priority="3" operator="containsText" text="Y">
      <formula>NOT(ISERROR(SEARCH("Y",FV3)))</formula>
    </cfRule>
    <cfRule type="containsText" dxfId="4" priority="4" operator="containsText" text="g">
      <formula>NOT(ISERROR(SEARCH("g",FV3)))</formula>
    </cfRule>
    <cfRule type="containsText" dxfId="3" priority="5" operator="containsText" text="b">
      <formula>NOT(ISERROR(SEARCH("b",FV3)))</formula>
    </cfRule>
    <cfRule type="containsText" dxfId="2" priority="6" operator="containsText" text="r">
      <formula>NOT(ISERROR(SEARCH("r",FV3)))</formula>
    </cfRule>
    <cfRule type="containsText" dxfId="1" priority="7" operator="containsText" text="w">
      <formula>NOT(ISERROR(SEARCH("w",FV3)))</formula>
    </cfRule>
    <cfRule type="containsText" dxfId="0" priority="8" operator="containsText" text="O">
      <formula>NOT(ISERROR(SEARCH("O",FV3)))</formula>
    </cfRule>
  </conditionalFormatting>
  <printOptions horizontalCentered="1" verticalCentered="1"/>
  <pageMargins left="0.25" right="0.25" top="0.25" bottom="0.2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Y5389"/>
  <sheetViews>
    <sheetView workbookViewId="0">
      <selection activeCell="D2" sqref="D2:D15"/>
    </sheetView>
  </sheetViews>
  <sheetFormatPr defaultRowHeight="15" x14ac:dyDescent="0.25"/>
  <cols>
    <col min="1" max="1" width="36.5703125" style="4" customWidth="1"/>
    <col min="2" max="4" width="36.5703125" style="5" customWidth="1"/>
    <col min="5" max="5" width="36.5703125" style="3" customWidth="1"/>
    <col min="6" max="9" width="8.140625" style="2" customWidth="1"/>
    <col min="10" max="16384" width="9.140625" style="2"/>
  </cols>
  <sheetData>
    <row r="1" spans="1:25" s="7" customFormat="1" ht="19.5" customHeight="1" thickTop="1" x14ac:dyDescent="0.3">
      <c r="A1" s="6" t="s">
        <v>7</v>
      </c>
      <c r="B1" s="6" t="s">
        <v>8</v>
      </c>
      <c r="C1" s="6" t="s">
        <v>9</v>
      </c>
      <c r="D1" s="6" t="s">
        <v>10</v>
      </c>
      <c r="E1" s="6" t="s">
        <v>11</v>
      </c>
      <c r="F1" s="10"/>
      <c r="G1" s="11"/>
      <c r="H1" s="11"/>
      <c r="I1" s="11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15" customHeight="1" x14ac:dyDescent="0.25">
      <c r="A2" s="148" t="s">
        <v>16</v>
      </c>
      <c r="B2" s="148" t="s">
        <v>18</v>
      </c>
      <c r="C2" s="148" t="s">
        <v>19</v>
      </c>
      <c r="D2" s="148" t="s">
        <v>20</v>
      </c>
      <c r="E2" s="148" t="s">
        <v>21</v>
      </c>
      <c r="F2" s="12"/>
      <c r="G2" s="9"/>
      <c r="H2" s="9"/>
      <c r="I2" s="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" customHeight="1" x14ac:dyDescent="0.25">
      <c r="A3" s="148"/>
      <c r="B3" s="148"/>
      <c r="C3" s="148"/>
      <c r="D3" s="148"/>
      <c r="E3" s="148"/>
      <c r="F3" s="12"/>
      <c r="G3" s="9"/>
      <c r="H3" s="9"/>
      <c r="I3" s="9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 customHeight="1" x14ac:dyDescent="0.25">
      <c r="A4" s="148"/>
      <c r="B4" s="148"/>
      <c r="C4" s="148"/>
      <c r="D4" s="148"/>
      <c r="E4" s="148"/>
      <c r="F4" s="12"/>
      <c r="G4" s="9"/>
      <c r="H4" s="9"/>
      <c r="I4" s="9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 customHeight="1" x14ac:dyDescent="0.25">
      <c r="A5" s="148"/>
      <c r="B5" s="148"/>
      <c r="C5" s="148"/>
      <c r="D5" s="148"/>
      <c r="E5" s="148"/>
      <c r="F5" s="12"/>
      <c r="G5" s="9"/>
      <c r="H5" s="9"/>
      <c r="I5" s="9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 customHeight="1" x14ac:dyDescent="0.25">
      <c r="A6" s="148"/>
      <c r="B6" s="148"/>
      <c r="C6" s="148"/>
      <c r="D6" s="148"/>
      <c r="E6" s="148"/>
      <c r="F6" s="12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5" customHeight="1" x14ac:dyDescent="0.25">
      <c r="A7" s="148"/>
      <c r="B7" s="148"/>
      <c r="C7" s="148"/>
      <c r="D7" s="148"/>
      <c r="E7" s="148"/>
    </row>
    <row r="8" spans="1:25" ht="15" customHeight="1" x14ac:dyDescent="0.25">
      <c r="A8" s="148"/>
      <c r="B8" s="148"/>
      <c r="C8" s="148"/>
      <c r="D8" s="148"/>
      <c r="E8" s="148"/>
    </row>
    <row r="9" spans="1:25" ht="15" customHeight="1" x14ac:dyDescent="0.25">
      <c r="A9" s="148"/>
      <c r="B9" s="148"/>
      <c r="C9" s="148"/>
      <c r="D9" s="148"/>
      <c r="E9" s="148"/>
    </row>
    <row r="10" spans="1:25" ht="15" customHeight="1" x14ac:dyDescent="0.25">
      <c r="A10" s="148"/>
      <c r="B10" s="148"/>
      <c r="C10" s="148"/>
      <c r="D10" s="148"/>
      <c r="E10" s="148"/>
    </row>
    <row r="11" spans="1:25" ht="15" customHeight="1" x14ac:dyDescent="0.25">
      <c r="A11" s="148"/>
      <c r="B11" s="148"/>
      <c r="C11" s="148"/>
      <c r="D11" s="148"/>
      <c r="E11" s="148"/>
    </row>
    <row r="12" spans="1:25" ht="15" customHeight="1" x14ac:dyDescent="0.25">
      <c r="A12" s="148"/>
      <c r="B12" s="148"/>
      <c r="C12" s="148"/>
      <c r="D12" s="148"/>
      <c r="E12" s="148"/>
    </row>
    <row r="13" spans="1:25" ht="15" customHeight="1" x14ac:dyDescent="0.25">
      <c r="A13" s="148"/>
      <c r="B13" s="148"/>
      <c r="C13" s="148"/>
      <c r="D13" s="148"/>
      <c r="E13" s="148"/>
    </row>
    <row r="14" spans="1:25" ht="15" customHeight="1" x14ac:dyDescent="0.25">
      <c r="A14" s="148"/>
      <c r="B14" s="148"/>
      <c r="C14" s="148"/>
      <c r="D14" s="148"/>
      <c r="E14" s="148"/>
    </row>
    <row r="15" spans="1:25" ht="15" customHeight="1" thickBot="1" x14ac:dyDescent="0.3">
      <c r="A15" s="149"/>
      <c r="B15" s="149"/>
      <c r="C15" s="149"/>
      <c r="D15" s="149"/>
      <c r="E15" s="149"/>
    </row>
    <row r="16" spans="1:25" s="7" customFormat="1" ht="19.5" customHeight="1" thickTop="1" x14ac:dyDescent="0.3">
      <c r="A16" s="6" t="s">
        <v>12</v>
      </c>
      <c r="B16" s="6" t="s">
        <v>13</v>
      </c>
      <c r="C16" s="6" t="s">
        <v>14</v>
      </c>
      <c r="D16" s="6" t="s">
        <v>15</v>
      </c>
      <c r="E16" s="13"/>
      <c r="F16" s="8"/>
      <c r="G16" s="8"/>
      <c r="H16" s="8"/>
      <c r="I16" s="8"/>
    </row>
    <row r="17" spans="1:9" ht="15" customHeight="1" x14ac:dyDescent="0.25">
      <c r="A17" s="148" t="s">
        <v>22</v>
      </c>
      <c r="B17" s="148" t="s">
        <v>23</v>
      </c>
      <c r="C17" s="148" t="s">
        <v>24</v>
      </c>
      <c r="D17" s="148" t="s">
        <v>17</v>
      </c>
      <c r="E17" s="1"/>
      <c r="F17" s="1"/>
      <c r="G17" s="1"/>
      <c r="H17" s="1"/>
      <c r="I17" s="1"/>
    </row>
    <row r="18" spans="1:9" ht="15" customHeight="1" x14ac:dyDescent="0.25">
      <c r="A18" s="148"/>
      <c r="B18" s="148"/>
      <c r="C18" s="148"/>
      <c r="D18" s="148"/>
      <c r="E18" s="1"/>
      <c r="F18" s="1"/>
      <c r="G18" s="1"/>
      <c r="H18" s="1"/>
      <c r="I18" s="1"/>
    </row>
    <row r="19" spans="1:9" ht="15" customHeight="1" x14ac:dyDescent="0.25">
      <c r="A19" s="148"/>
      <c r="B19" s="148"/>
      <c r="C19" s="148"/>
      <c r="D19" s="148"/>
      <c r="E19" s="1"/>
      <c r="F19" s="1"/>
      <c r="G19" s="1"/>
      <c r="H19" s="1"/>
      <c r="I19" s="1"/>
    </row>
    <row r="20" spans="1:9" ht="15" customHeight="1" x14ac:dyDescent="0.25">
      <c r="A20" s="148"/>
      <c r="B20" s="148"/>
      <c r="C20" s="148"/>
      <c r="D20" s="148"/>
      <c r="E20" s="1"/>
      <c r="F20" s="1"/>
      <c r="G20" s="1"/>
      <c r="H20" s="1"/>
      <c r="I20" s="1"/>
    </row>
    <row r="21" spans="1:9" ht="15" customHeight="1" x14ac:dyDescent="0.25">
      <c r="A21" s="148"/>
      <c r="B21" s="148"/>
      <c r="C21" s="148"/>
      <c r="D21" s="148"/>
      <c r="E21" s="1"/>
      <c r="F21" s="1"/>
      <c r="G21" s="1"/>
      <c r="H21" s="1"/>
      <c r="I21" s="1"/>
    </row>
    <row r="22" spans="1:9" ht="15" customHeight="1" x14ac:dyDescent="0.25">
      <c r="A22" s="148"/>
      <c r="B22" s="148"/>
      <c r="C22" s="148"/>
      <c r="D22" s="148"/>
      <c r="E22" s="1"/>
      <c r="F22" s="1"/>
      <c r="G22" s="1"/>
      <c r="H22" s="1"/>
      <c r="I22" s="1"/>
    </row>
    <row r="23" spans="1:9" ht="15" customHeight="1" x14ac:dyDescent="0.25">
      <c r="A23" s="148"/>
      <c r="B23" s="148"/>
      <c r="C23" s="148"/>
      <c r="D23" s="148"/>
      <c r="E23" s="1"/>
      <c r="F23" s="1"/>
      <c r="G23" s="1"/>
      <c r="H23" s="1"/>
      <c r="I23" s="1"/>
    </row>
    <row r="24" spans="1:9" ht="15" customHeight="1" x14ac:dyDescent="0.25">
      <c r="A24" s="148"/>
      <c r="B24" s="148"/>
      <c r="C24" s="148"/>
      <c r="D24" s="148"/>
      <c r="E24" s="1"/>
      <c r="F24" s="1"/>
      <c r="G24" s="1"/>
      <c r="H24" s="1"/>
      <c r="I24" s="1"/>
    </row>
    <row r="25" spans="1:9" ht="15" customHeight="1" x14ac:dyDescent="0.25">
      <c r="A25" s="148"/>
      <c r="B25" s="148"/>
      <c r="C25" s="148"/>
      <c r="D25" s="148"/>
      <c r="E25" s="1"/>
      <c r="F25" s="1"/>
      <c r="G25" s="1"/>
      <c r="H25" s="1"/>
      <c r="I25" s="1"/>
    </row>
    <row r="26" spans="1:9" x14ac:dyDescent="0.25">
      <c r="A26" s="148"/>
      <c r="B26" s="148"/>
      <c r="C26" s="148"/>
      <c r="D26" s="148"/>
      <c r="E26" s="9"/>
    </row>
    <row r="27" spans="1:9" x14ac:dyDescent="0.25">
      <c r="A27" s="148"/>
      <c r="B27" s="148"/>
      <c r="C27" s="148"/>
      <c r="D27" s="148"/>
      <c r="E27" s="9"/>
    </row>
    <row r="28" spans="1:9" x14ac:dyDescent="0.25">
      <c r="A28" s="148"/>
      <c r="B28" s="148"/>
      <c r="C28" s="148"/>
      <c r="D28" s="148"/>
      <c r="E28" s="9"/>
    </row>
    <row r="29" spans="1:9" x14ac:dyDescent="0.25">
      <c r="A29" s="148"/>
      <c r="B29" s="148"/>
      <c r="C29" s="148"/>
      <c r="D29" s="148"/>
      <c r="E29" s="9"/>
    </row>
    <row r="30" spans="1:9" ht="15.75" thickBot="1" x14ac:dyDescent="0.3">
      <c r="A30" s="149"/>
      <c r="B30" s="149"/>
      <c r="C30" s="149"/>
      <c r="D30" s="149"/>
      <c r="E30" s="9"/>
    </row>
    <row r="31" spans="1:9" ht="15.75" thickTop="1" x14ac:dyDescent="0.25">
      <c r="A31" s="14"/>
      <c r="B31" s="14"/>
      <c r="C31" s="14"/>
      <c r="D31" s="14"/>
      <c r="E31" s="9"/>
    </row>
    <row r="32" spans="1:9" s="9" customFormat="1" x14ac:dyDescent="0.25"/>
    <row r="33" s="9" customFormat="1" x14ac:dyDescent="0.25"/>
    <row r="34" s="9" customFormat="1" x14ac:dyDescent="0.25"/>
    <row r="35" s="9" customFormat="1" x14ac:dyDescent="0.25"/>
    <row r="36" s="9" customFormat="1" x14ac:dyDescent="0.25"/>
    <row r="37" s="9" customFormat="1" x14ac:dyDescent="0.25"/>
    <row r="38" s="9" customFormat="1" x14ac:dyDescent="0.25"/>
    <row r="39" s="9" customFormat="1" x14ac:dyDescent="0.25"/>
    <row r="40" s="9" customFormat="1" x14ac:dyDescent="0.25"/>
    <row r="41" s="9" customFormat="1" x14ac:dyDescent="0.25"/>
    <row r="42" s="9" customFormat="1" x14ac:dyDescent="0.25"/>
    <row r="43" s="9" customFormat="1" x14ac:dyDescent="0.25"/>
    <row r="44" s="9" customFormat="1" x14ac:dyDescent="0.25"/>
    <row r="45" s="9" customFormat="1" x14ac:dyDescent="0.25"/>
    <row r="46" s="9" customFormat="1" x14ac:dyDescent="0.25"/>
    <row r="47" s="9" customFormat="1" x14ac:dyDescent="0.25"/>
    <row r="48" s="9" customFormat="1" x14ac:dyDescent="0.25"/>
    <row r="49" s="9" customFormat="1" x14ac:dyDescent="0.25"/>
    <row r="50" s="9" customFormat="1" x14ac:dyDescent="0.25"/>
    <row r="51" s="9" customFormat="1" x14ac:dyDescent="0.25"/>
    <row r="52" s="9" customFormat="1" x14ac:dyDescent="0.25"/>
    <row r="53" s="9" customFormat="1" x14ac:dyDescent="0.25"/>
    <row r="54" s="9" customFormat="1" x14ac:dyDescent="0.25"/>
    <row r="55" s="9" customFormat="1" x14ac:dyDescent="0.25"/>
    <row r="56" s="9" customFormat="1" x14ac:dyDescent="0.25"/>
    <row r="57" s="9" customFormat="1" x14ac:dyDescent="0.25"/>
    <row r="58" s="9" customFormat="1" x14ac:dyDescent="0.25"/>
    <row r="59" s="9" customFormat="1" x14ac:dyDescent="0.25"/>
    <row r="60" s="9" customFormat="1" x14ac:dyDescent="0.25"/>
    <row r="61" s="9" customFormat="1" x14ac:dyDescent="0.25"/>
    <row r="62" s="9" customFormat="1" x14ac:dyDescent="0.25"/>
    <row r="63" s="9" customFormat="1" x14ac:dyDescent="0.25"/>
    <row r="64" s="9" customFormat="1" x14ac:dyDescent="0.25"/>
    <row r="65" s="9" customFormat="1" x14ac:dyDescent="0.25"/>
    <row r="66" s="9" customFormat="1" x14ac:dyDescent="0.25"/>
    <row r="67" s="9" customFormat="1" x14ac:dyDescent="0.25"/>
    <row r="68" s="9" customFormat="1" x14ac:dyDescent="0.25"/>
    <row r="69" s="9" customFormat="1" x14ac:dyDescent="0.25"/>
    <row r="70" s="9" customFormat="1" x14ac:dyDescent="0.25"/>
    <row r="71" s="9" customFormat="1" x14ac:dyDescent="0.25"/>
    <row r="72" s="9" customFormat="1" x14ac:dyDescent="0.25"/>
    <row r="73" s="9" customFormat="1" x14ac:dyDescent="0.25"/>
    <row r="74" s="9" customFormat="1" x14ac:dyDescent="0.25"/>
    <row r="75" s="9" customFormat="1" x14ac:dyDescent="0.25"/>
    <row r="76" s="9" customFormat="1" x14ac:dyDescent="0.25"/>
    <row r="77" s="9" customFormat="1" x14ac:dyDescent="0.25"/>
    <row r="78" s="9" customFormat="1" x14ac:dyDescent="0.25"/>
    <row r="79" s="9" customFormat="1" x14ac:dyDescent="0.25"/>
    <row r="80" s="9" customFormat="1" x14ac:dyDescent="0.25"/>
    <row r="81" s="9" customFormat="1" x14ac:dyDescent="0.25"/>
    <row r="82" s="9" customFormat="1" x14ac:dyDescent="0.25"/>
    <row r="83" s="9" customFormat="1" x14ac:dyDescent="0.25"/>
    <row r="84" s="9" customFormat="1" x14ac:dyDescent="0.25"/>
    <row r="85" s="9" customFormat="1" x14ac:dyDescent="0.25"/>
    <row r="86" s="9" customFormat="1" x14ac:dyDescent="0.25"/>
    <row r="87" s="9" customFormat="1" x14ac:dyDescent="0.25"/>
    <row r="88" s="9" customFormat="1" x14ac:dyDescent="0.25"/>
    <row r="89" s="9" customFormat="1" x14ac:dyDescent="0.25"/>
    <row r="90" s="9" customFormat="1" x14ac:dyDescent="0.25"/>
    <row r="91" s="9" customFormat="1" x14ac:dyDescent="0.25"/>
    <row r="92" s="9" customFormat="1" x14ac:dyDescent="0.25"/>
    <row r="93" s="9" customFormat="1" x14ac:dyDescent="0.25"/>
    <row r="94" s="9" customFormat="1" x14ac:dyDescent="0.25"/>
    <row r="95" s="9" customFormat="1" x14ac:dyDescent="0.25"/>
    <row r="96" s="9" customFormat="1" x14ac:dyDescent="0.25"/>
    <row r="97" s="9" customFormat="1" x14ac:dyDescent="0.25"/>
    <row r="98" s="9" customFormat="1" x14ac:dyDescent="0.25"/>
    <row r="99" s="9" customFormat="1" x14ac:dyDescent="0.25"/>
    <row r="100" s="9" customFormat="1" x14ac:dyDescent="0.25"/>
    <row r="101" s="9" customFormat="1" x14ac:dyDescent="0.25"/>
    <row r="102" s="9" customFormat="1" x14ac:dyDescent="0.25"/>
    <row r="103" s="9" customFormat="1" x14ac:dyDescent="0.25"/>
    <row r="104" s="9" customFormat="1" x14ac:dyDescent="0.25"/>
    <row r="105" s="9" customFormat="1" x14ac:dyDescent="0.25"/>
    <row r="106" s="9" customFormat="1" x14ac:dyDescent="0.25"/>
    <row r="107" s="9" customFormat="1" x14ac:dyDescent="0.25"/>
    <row r="108" s="9" customFormat="1" x14ac:dyDescent="0.25"/>
    <row r="109" s="9" customFormat="1" x14ac:dyDescent="0.25"/>
    <row r="110" s="9" customFormat="1" x14ac:dyDescent="0.25"/>
    <row r="111" s="9" customFormat="1" x14ac:dyDescent="0.25"/>
    <row r="112" s="9" customFormat="1" x14ac:dyDescent="0.25"/>
    <row r="113" s="9" customFormat="1" x14ac:dyDescent="0.25"/>
    <row r="114" s="9" customFormat="1" x14ac:dyDescent="0.25"/>
    <row r="115" s="9" customFormat="1" x14ac:dyDescent="0.25"/>
    <row r="116" s="9" customFormat="1" x14ac:dyDescent="0.25"/>
    <row r="117" s="9" customFormat="1" x14ac:dyDescent="0.25"/>
    <row r="118" s="9" customFormat="1" x14ac:dyDescent="0.25"/>
    <row r="119" s="9" customFormat="1" x14ac:dyDescent="0.25"/>
    <row r="120" s="9" customFormat="1" x14ac:dyDescent="0.25"/>
    <row r="121" s="9" customFormat="1" x14ac:dyDescent="0.25"/>
    <row r="122" s="9" customFormat="1" x14ac:dyDescent="0.25"/>
    <row r="123" s="9" customFormat="1" x14ac:dyDescent="0.25"/>
    <row r="124" s="9" customFormat="1" x14ac:dyDescent="0.25"/>
    <row r="125" s="9" customFormat="1" x14ac:dyDescent="0.25"/>
    <row r="126" s="9" customFormat="1" x14ac:dyDescent="0.25"/>
    <row r="127" s="9" customFormat="1" x14ac:dyDescent="0.25"/>
    <row r="128" s="9" customFormat="1" x14ac:dyDescent="0.25"/>
    <row r="129" s="9" customFormat="1" x14ac:dyDescent="0.25"/>
    <row r="130" s="9" customFormat="1" x14ac:dyDescent="0.25"/>
    <row r="131" s="9" customFormat="1" x14ac:dyDescent="0.25"/>
    <row r="132" s="9" customFormat="1" x14ac:dyDescent="0.25"/>
    <row r="133" s="9" customFormat="1" x14ac:dyDescent="0.25"/>
    <row r="134" s="9" customFormat="1" x14ac:dyDescent="0.25"/>
    <row r="135" s="9" customFormat="1" x14ac:dyDescent="0.25"/>
    <row r="136" s="9" customFormat="1" x14ac:dyDescent="0.25"/>
    <row r="137" s="9" customFormat="1" x14ac:dyDescent="0.25"/>
    <row r="138" s="9" customFormat="1" x14ac:dyDescent="0.25"/>
    <row r="139" s="9" customFormat="1" x14ac:dyDescent="0.25"/>
    <row r="140" s="9" customFormat="1" x14ac:dyDescent="0.25"/>
    <row r="141" s="9" customFormat="1" x14ac:dyDescent="0.25"/>
    <row r="142" s="9" customFormat="1" x14ac:dyDescent="0.25"/>
    <row r="143" s="9" customFormat="1" x14ac:dyDescent="0.25"/>
    <row r="144" s="9" customFormat="1" x14ac:dyDescent="0.25"/>
    <row r="145" s="9" customFormat="1" x14ac:dyDescent="0.25"/>
    <row r="146" s="9" customFormat="1" x14ac:dyDescent="0.25"/>
    <row r="147" s="9" customFormat="1" x14ac:dyDescent="0.25"/>
    <row r="148" s="9" customFormat="1" x14ac:dyDescent="0.25"/>
    <row r="149" s="9" customFormat="1" x14ac:dyDescent="0.25"/>
    <row r="150" s="9" customFormat="1" x14ac:dyDescent="0.25"/>
    <row r="151" s="9" customFormat="1" x14ac:dyDescent="0.25"/>
    <row r="152" s="9" customFormat="1" x14ac:dyDescent="0.25"/>
    <row r="153" s="9" customFormat="1" x14ac:dyDescent="0.25"/>
    <row r="154" s="9" customFormat="1" x14ac:dyDescent="0.25"/>
    <row r="155" s="9" customFormat="1" x14ac:dyDescent="0.25"/>
    <row r="156" s="9" customFormat="1" x14ac:dyDescent="0.25"/>
    <row r="157" s="9" customFormat="1" x14ac:dyDescent="0.25"/>
    <row r="158" s="9" customFormat="1" x14ac:dyDescent="0.25"/>
    <row r="159" s="9" customFormat="1" x14ac:dyDescent="0.25"/>
    <row r="160" s="9" customFormat="1" x14ac:dyDescent="0.25"/>
    <row r="161" s="9" customFormat="1" x14ac:dyDescent="0.25"/>
    <row r="162" s="9" customFormat="1" x14ac:dyDescent="0.25"/>
    <row r="163" s="9" customFormat="1" x14ac:dyDescent="0.25"/>
    <row r="164" s="9" customFormat="1" x14ac:dyDescent="0.25"/>
    <row r="165" s="9" customFormat="1" x14ac:dyDescent="0.25"/>
    <row r="166" s="9" customFormat="1" x14ac:dyDescent="0.25"/>
    <row r="167" s="9" customFormat="1" x14ac:dyDescent="0.25"/>
    <row r="168" s="9" customFormat="1" x14ac:dyDescent="0.25"/>
    <row r="169" s="9" customFormat="1" x14ac:dyDescent="0.25"/>
    <row r="170" s="9" customFormat="1" x14ac:dyDescent="0.25"/>
    <row r="171" s="9" customFormat="1" x14ac:dyDescent="0.25"/>
    <row r="172" s="9" customFormat="1" x14ac:dyDescent="0.25"/>
    <row r="173" s="9" customFormat="1" x14ac:dyDescent="0.25"/>
    <row r="174" s="9" customFormat="1" x14ac:dyDescent="0.25"/>
    <row r="175" s="9" customFormat="1" x14ac:dyDescent="0.25"/>
    <row r="176" s="9" customFormat="1" x14ac:dyDescent="0.25"/>
    <row r="177" s="9" customFormat="1" x14ac:dyDescent="0.25"/>
    <row r="178" s="9" customFormat="1" x14ac:dyDescent="0.25"/>
    <row r="179" s="9" customFormat="1" x14ac:dyDescent="0.25"/>
    <row r="180" s="9" customFormat="1" x14ac:dyDescent="0.25"/>
    <row r="181" s="9" customFormat="1" x14ac:dyDescent="0.25"/>
    <row r="182" s="9" customFormat="1" x14ac:dyDescent="0.25"/>
    <row r="183" s="9" customFormat="1" x14ac:dyDescent="0.25"/>
    <row r="184" s="9" customFormat="1" x14ac:dyDescent="0.25"/>
    <row r="185" s="9" customFormat="1" x14ac:dyDescent="0.25"/>
    <row r="186" s="9" customFormat="1" x14ac:dyDescent="0.25"/>
    <row r="187" s="9" customFormat="1" x14ac:dyDescent="0.25"/>
    <row r="188" s="9" customFormat="1" x14ac:dyDescent="0.25"/>
    <row r="189" s="9" customFormat="1" x14ac:dyDescent="0.25"/>
    <row r="190" s="9" customFormat="1" x14ac:dyDescent="0.25"/>
    <row r="191" s="9" customFormat="1" x14ac:dyDescent="0.25"/>
    <row r="192" s="9" customFormat="1" x14ac:dyDescent="0.25"/>
    <row r="193" s="9" customFormat="1" x14ac:dyDescent="0.25"/>
    <row r="194" s="9" customFormat="1" x14ac:dyDescent="0.25"/>
    <row r="195" s="9" customFormat="1" x14ac:dyDescent="0.25"/>
    <row r="196" s="9" customFormat="1" x14ac:dyDescent="0.25"/>
    <row r="197" s="9" customFormat="1" x14ac:dyDescent="0.25"/>
    <row r="198" s="9" customFormat="1" x14ac:dyDescent="0.25"/>
    <row r="199" s="9" customFormat="1" x14ac:dyDescent="0.25"/>
    <row r="200" s="9" customFormat="1" x14ac:dyDescent="0.25"/>
    <row r="201" s="9" customFormat="1" x14ac:dyDescent="0.25"/>
    <row r="202" s="9" customFormat="1" x14ac:dyDescent="0.25"/>
    <row r="203" s="9" customFormat="1" x14ac:dyDescent="0.25"/>
    <row r="204" s="9" customFormat="1" x14ac:dyDescent="0.25"/>
    <row r="205" s="9" customFormat="1" x14ac:dyDescent="0.25"/>
    <row r="206" s="9" customFormat="1" x14ac:dyDescent="0.25"/>
    <row r="207" s="9" customFormat="1" x14ac:dyDescent="0.25"/>
    <row r="208" s="9" customFormat="1" x14ac:dyDescent="0.25"/>
    <row r="209" s="9" customFormat="1" x14ac:dyDescent="0.25"/>
    <row r="210" s="9" customFormat="1" x14ac:dyDescent="0.25"/>
    <row r="211" s="9" customFormat="1" x14ac:dyDescent="0.25"/>
    <row r="212" s="9" customFormat="1" x14ac:dyDescent="0.25"/>
    <row r="213" s="9" customFormat="1" x14ac:dyDescent="0.25"/>
    <row r="214" s="9" customFormat="1" x14ac:dyDescent="0.25"/>
    <row r="215" s="9" customFormat="1" x14ac:dyDescent="0.25"/>
    <row r="216" s="9" customFormat="1" x14ac:dyDescent="0.25"/>
    <row r="217" s="9" customFormat="1" x14ac:dyDescent="0.25"/>
    <row r="218" s="9" customFormat="1" x14ac:dyDescent="0.25"/>
    <row r="219" s="9" customFormat="1" x14ac:dyDescent="0.25"/>
    <row r="220" s="9" customFormat="1" x14ac:dyDescent="0.25"/>
    <row r="221" s="9" customFormat="1" x14ac:dyDescent="0.25"/>
    <row r="222" s="9" customFormat="1" x14ac:dyDescent="0.25"/>
    <row r="223" s="9" customFormat="1" x14ac:dyDescent="0.25"/>
    <row r="224" s="9" customFormat="1" x14ac:dyDescent="0.25"/>
    <row r="225" s="9" customFormat="1" x14ac:dyDescent="0.25"/>
    <row r="226" s="9" customFormat="1" x14ac:dyDescent="0.25"/>
    <row r="227" s="9" customFormat="1" x14ac:dyDescent="0.25"/>
    <row r="228" s="9" customFormat="1" x14ac:dyDescent="0.25"/>
    <row r="229" s="9" customFormat="1" x14ac:dyDescent="0.25"/>
    <row r="230" s="9" customFormat="1" x14ac:dyDescent="0.25"/>
    <row r="231" s="9" customFormat="1" x14ac:dyDescent="0.25"/>
    <row r="232" s="9" customFormat="1" x14ac:dyDescent="0.25"/>
    <row r="233" s="9" customFormat="1" x14ac:dyDescent="0.25"/>
    <row r="234" s="9" customFormat="1" x14ac:dyDescent="0.25"/>
    <row r="235" s="9" customFormat="1" x14ac:dyDescent="0.25"/>
    <row r="236" s="9" customFormat="1" x14ac:dyDescent="0.25"/>
    <row r="237" s="9" customFormat="1" x14ac:dyDescent="0.25"/>
    <row r="238" s="9" customFormat="1" x14ac:dyDescent="0.25"/>
    <row r="239" s="9" customFormat="1" x14ac:dyDescent="0.25"/>
    <row r="240" s="9" customFormat="1" x14ac:dyDescent="0.25"/>
    <row r="241" s="9" customFormat="1" x14ac:dyDescent="0.25"/>
    <row r="242" s="9" customFormat="1" x14ac:dyDescent="0.25"/>
    <row r="243" s="9" customFormat="1" x14ac:dyDescent="0.25"/>
    <row r="244" s="9" customFormat="1" x14ac:dyDescent="0.25"/>
    <row r="245" s="9" customFormat="1" x14ac:dyDescent="0.25"/>
    <row r="246" s="9" customFormat="1" x14ac:dyDescent="0.25"/>
    <row r="247" s="9" customFormat="1" x14ac:dyDescent="0.25"/>
    <row r="248" s="9" customFormat="1" x14ac:dyDescent="0.25"/>
    <row r="249" s="9" customFormat="1" x14ac:dyDescent="0.25"/>
    <row r="250" s="9" customFormat="1" x14ac:dyDescent="0.25"/>
    <row r="251" s="9" customFormat="1" x14ac:dyDescent="0.25"/>
    <row r="252" s="9" customFormat="1" x14ac:dyDescent="0.25"/>
    <row r="253" s="9" customFormat="1" x14ac:dyDescent="0.25"/>
    <row r="254" s="9" customFormat="1" x14ac:dyDescent="0.25"/>
    <row r="255" s="9" customFormat="1" x14ac:dyDescent="0.25"/>
    <row r="256" s="9" customFormat="1" x14ac:dyDescent="0.25"/>
    <row r="257" s="9" customFormat="1" x14ac:dyDescent="0.25"/>
    <row r="258" s="9" customFormat="1" x14ac:dyDescent="0.25"/>
    <row r="259" s="9" customFormat="1" x14ac:dyDescent="0.25"/>
    <row r="260" s="9" customFormat="1" x14ac:dyDescent="0.25"/>
    <row r="261" s="9" customFormat="1" x14ac:dyDescent="0.25"/>
    <row r="262" s="9" customFormat="1" x14ac:dyDescent="0.25"/>
    <row r="263" s="9" customFormat="1" x14ac:dyDescent="0.25"/>
    <row r="264" s="9" customFormat="1" x14ac:dyDescent="0.25"/>
    <row r="265" s="9" customFormat="1" x14ac:dyDescent="0.25"/>
    <row r="266" s="9" customFormat="1" x14ac:dyDescent="0.25"/>
    <row r="267" s="9" customFormat="1" x14ac:dyDescent="0.25"/>
    <row r="268" s="9" customFormat="1" x14ac:dyDescent="0.25"/>
    <row r="269" s="9" customFormat="1" x14ac:dyDescent="0.25"/>
    <row r="270" s="9" customFormat="1" x14ac:dyDescent="0.25"/>
    <row r="271" s="9" customFormat="1" x14ac:dyDescent="0.25"/>
    <row r="272" s="9" customFormat="1" x14ac:dyDescent="0.25"/>
    <row r="273" s="9" customFormat="1" x14ac:dyDescent="0.25"/>
    <row r="274" s="9" customFormat="1" x14ac:dyDescent="0.25"/>
    <row r="275" s="9" customFormat="1" x14ac:dyDescent="0.25"/>
    <row r="276" s="9" customFormat="1" x14ac:dyDescent="0.25"/>
    <row r="277" s="9" customFormat="1" x14ac:dyDescent="0.25"/>
    <row r="278" s="9" customFormat="1" x14ac:dyDescent="0.25"/>
    <row r="279" s="9" customFormat="1" x14ac:dyDescent="0.25"/>
    <row r="280" s="9" customFormat="1" x14ac:dyDescent="0.25"/>
    <row r="281" s="9" customFormat="1" x14ac:dyDescent="0.25"/>
    <row r="282" s="9" customFormat="1" x14ac:dyDescent="0.25"/>
    <row r="283" s="9" customFormat="1" x14ac:dyDescent="0.25"/>
    <row r="284" s="9" customFormat="1" x14ac:dyDescent="0.25"/>
    <row r="285" s="9" customFormat="1" x14ac:dyDescent="0.25"/>
    <row r="286" s="9" customFormat="1" x14ac:dyDescent="0.25"/>
    <row r="287" s="9" customFormat="1" x14ac:dyDescent="0.25"/>
    <row r="288" s="9" customFormat="1" x14ac:dyDescent="0.25"/>
    <row r="289" s="9" customFormat="1" x14ac:dyDescent="0.25"/>
    <row r="290" s="9" customFormat="1" x14ac:dyDescent="0.25"/>
    <row r="291" s="9" customFormat="1" x14ac:dyDescent="0.25"/>
    <row r="292" s="9" customFormat="1" x14ac:dyDescent="0.25"/>
    <row r="293" s="9" customFormat="1" x14ac:dyDescent="0.25"/>
    <row r="294" s="9" customFormat="1" x14ac:dyDescent="0.25"/>
    <row r="295" s="9" customFormat="1" x14ac:dyDescent="0.25"/>
    <row r="296" s="9" customFormat="1" x14ac:dyDescent="0.25"/>
    <row r="297" s="9" customFormat="1" x14ac:dyDescent="0.25"/>
    <row r="298" s="9" customFormat="1" x14ac:dyDescent="0.25"/>
    <row r="299" s="9" customFormat="1" x14ac:dyDescent="0.25"/>
    <row r="300" s="9" customFormat="1" x14ac:dyDescent="0.25"/>
    <row r="301" s="9" customFormat="1" x14ac:dyDescent="0.25"/>
    <row r="302" s="9" customFormat="1" x14ac:dyDescent="0.25"/>
    <row r="303" s="9" customFormat="1" x14ac:dyDescent="0.25"/>
    <row r="304" s="9" customFormat="1" x14ac:dyDescent="0.25"/>
    <row r="305" s="9" customFormat="1" x14ac:dyDescent="0.25"/>
    <row r="306" s="9" customFormat="1" x14ac:dyDescent="0.25"/>
    <row r="307" s="9" customFormat="1" x14ac:dyDescent="0.25"/>
    <row r="308" s="9" customFormat="1" x14ac:dyDescent="0.25"/>
    <row r="309" s="9" customFormat="1" x14ac:dyDescent="0.25"/>
    <row r="310" s="9" customFormat="1" x14ac:dyDescent="0.25"/>
    <row r="311" s="9" customFormat="1" x14ac:dyDescent="0.25"/>
    <row r="312" s="9" customFormat="1" x14ac:dyDescent="0.25"/>
    <row r="313" s="9" customFormat="1" x14ac:dyDescent="0.25"/>
    <row r="314" s="9" customFormat="1" x14ac:dyDescent="0.25"/>
    <row r="315" s="9" customFormat="1" x14ac:dyDescent="0.25"/>
    <row r="316" s="9" customFormat="1" x14ac:dyDescent="0.25"/>
    <row r="317" s="9" customFormat="1" x14ac:dyDescent="0.25"/>
    <row r="318" s="9" customFormat="1" x14ac:dyDescent="0.25"/>
    <row r="319" s="9" customFormat="1" x14ac:dyDescent="0.25"/>
    <row r="320" s="9" customFormat="1" x14ac:dyDescent="0.25"/>
    <row r="321" s="9" customFormat="1" x14ac:dyDescent="0.25"/>
    <row r="322" s="9" customFormat="1" x14ac:dyDescent="0.25"/>
    <row r="323" s="9" customFormat="1" x14ac:dyDescent="0.25"/>
    <row r="324" s="9" customFormat="1" x14ac:dyDescent="0.25"/>
    <row r="325" s="9" customFormat="1" x14ac:dyDescent="0.25"/>
    <row r="326" s="9" customFormat="1" x14ac:dyDescent="0.25"/>
    <row r="327" s="9" customFormat="1" x14ac:dyDescent="0.25"/>
    <row r="328" s="9" customFormat="1" x14ac:dyDescent="0.25"/>
    <row r="329" s="9" customFormat="1" x14ac:dyDescent="0.25"/>
    <row r="330" s="9" customFormat="1" x14ac:dyDescent="0.25"/>
    <row r="331" s="9" customFormat="1" x14ac:dyDescent="0.25"/>
    <row r="332" s="9" customFormat="1" x14ac:dyDescent="0.25"/>
    <row r="333" s="9" customFormat="1" x14ac:dyDescent="0.25"/>
    <row r="334" s="9" customFormat="1" x14ac:dyDescent="0.25"/>
    <row r="335" s="9" customFormat="1" x14ac:dyDescent="0.25"/>
    <row r="336" s="9" customFormat="1" x14ac:dyDescent="0.25"/>
    <row r="337" s="9" customFormat="1" x14ac:dyDescent="0.25"/>
    <row r="338" s="9" customFormat="1" x14ac:dyDescent="0.25"/>
    <row r="339" s="9" customFormat="1" x14ac:dyDescent="0.25"/>
    <row r="340" s="9" customFormat="1" x14ac:dyDescent="0.25"/>
    <row r="341" s="9" customFormat="1" x14ac:dyDescent="0.25"/>
    <row r="342" s="9" customFormat="1" x14ac:dyDescent="0.25"/>
    <row r="343" s="9" customFormat="1" x14ac:dyDescent="0.25"/>
    <row r="344" s="9" customFormat="1" x14ac:dyDescent="0.25"/>
    <row r="345" s="9" customFormat="1" x14ac:dyDescent="0.25"/>
    <row r="346" s="9" customFormat="1" x14ac:dyDescent="0.25"/>
    <row r="347" s="9" customFormat="1" x14ac:dyDescent="0.25"/>
    <row r="348" s="9" customFormat="1" x14ac:dyDescent="0.25"/>
    <row r="349" s="9" customFormat="1" x14ac:dyDescent="0.25"/>
    <row r="350" s="9" customFormat="1" x14ac:dyDescent="0.25"/>
    <row r="351" s="9" customFormat="1" x14ac:dyDescent="0.25"/>
    <row r="352" s="9" customFormat="1" x14ac:dyDescent="0.25"/>
    <row r="353" s="9" customFormat="1" x14ac:dyDescent="0.25"/>
    <row r="354" s="9" customFormat="1" x14ac:dyDescent="0.25"/>
    <row r="355" s="9" customFormat="1" x14ac:dyDescent="0.25"/>
    <row r="356" s="9" customFormat="1" x14ac:dyDescent="0.25"/>
    <row r="357" s="9" customFormat="1" x14ac:dyDescent="0.25"/>
    <row r="358" s="9" customFormat="1" x14ac:dyDescent="0.25"/>
    <row r="359" s="9" customFormat="1" x14ac:dyDescent="0.25"/>
    <row r="360" s="9" customFormat="1" x14ac:dyDescent="0.25"/>
    <row r="361" s="9" customFormat="1" x14ac:dyDescent="0.25"/>
    <row r="362" s="9" customFormat="1" x14ac:dyDescent="0.25"/>
    <row r="363" s="9" customFormat="1" x14ac:dyDescent="0.25"/>
    <row r="364" s="9" customFormat="1" x14ac:dyDescent="0.25"/>
    <row r="365" s="9" customFormat="1" x14ac:dyDescent="0.25"/>
    <row r="366" s="9" customFormat="1" x14ac:dyDescent="0.25"/>
    <row r="367" s="9" customFormat="1" x14ac:dyDescent="0.25"/>
    <row r="368" s="9" customFormat="1" x14ac:dyDescent="0.25"/>
    <row r="369" s="9" customFormat="1" x14ac:dyDescent="0.25"/>
    <row r="370" s="9" customFormat="1" x14ac:dyDescent="0.25"/>
    <row r="371" s="9" customFormat="1" x14ac:dyDescent="0.25"/>
    <row r="372" s="9" customFormat="1" x14ac:dyDescent="0.25"/>
    <row r="373" s="9" customFormat="1" x14ac:dyDescent="0.25"/>
    <row r="374" s="9" customFormat="1" x14ac:dyDescent="0.25"/>
    <row r="375" s="9" customFormat="1" x14ac:dyDescent="0.25"/>
    <row r="376" s="9" customFormat="1" x14ac:dyDescent="0.25"/>
    <row r="377" s="9" customFormat="1" x14ac:dyDescent="0.25"/>
    <row r="378" s="9" customFormat="1" x14ac:dyDescent="0.25"/>
    <row r="379" s="9" customFormat="1" x14ac:dyDescent="0.25"/>
    <row r="380" s="9" customFormat="1" x14ac:dyDescent="0.25"/>
    <row r="381" s="9" customFormat="1" x14ac:dyDescent="0.25"/>
    <row r="382" s="9" customFormat="1" x14ac:dyDescent="0.25"/>
    <row r="383" s="9" customFormat="1" x14ac:dyDescent="0.25"/>
    <row r="384" s="9" customFormat="1" x14ac:dyDescent="0.25"/>
    <row r="385" s="9" customFormat="1" x14ac:dyDescent="0.25"/>
    <row r="386" s="9" customFormat="1" x14ac:dyDescent="0.25"/>
    <row r="387" s="9" customFormat="1" x14ac:dyDescent="0.25"/>
    <row r="388" s="9" customFormat="1" x14ac:dyDescent="0.25"/>
    <row r="389" s="9" customFormat="1" x14ac:dyDescent="0.25"/>
    <row r="390" s="9" customFormat="1" x14ac:dyDescent="0.25"/>
    <row r="391" s="9" customFormat="1" x14ac:dyDescent="0.25"/>
    <row r="392" s="9" customFormat="1" x14ac:dyDescent="0.25"/>
    <row r="393" s="9" customFormat="1" x14ac:dyDescent="0.25"/>
    <row r="394" s="9" customFormat="1" x14ac:dyDescent="0.25"/>
    <row r="395" s="9" customFormat="1" x14ac:dyDescent="0.25"/>
    <row r="396" s="9" customFormat="1" x14ac:dyDescent="0.25"/>
    <row r="397" s="9" customFormat="1" x14ac:dyDescent="0.25"/>
    <row r="398" s="9" customFormat="1" x14ac:dyDescent="0.25"/>
    <row r="399" s="9" customFormat="1" x14ac:dyDescent="0.25"/>
    <row r="400" s="9" customFormat="1" x14ac:dyDescent="0.25"/>
    <row r="401" s="9" customFormat="1" x14ac:dyDescent="0.25"/>
    <row r="402" s="9" customFormat="1" x14ac:dyDescent="0.25"/>
    <row r="403" s="9" customFormat="1" x14ac:dyDescent="0.25"/>
    <row r="404" s="9" customFormat="1" x14ac:dyDescent="0.25"/>
    <row r="405" s="9" customFormat="1" x14ac:dyDescent="0.25"/>
    <row r="406" s="9" customFormat="1" x14ac:dyDescent="0.25"/>
    <row r="407" s="9" customFormat="1" x14ac:dyDescent="0.25"/>
    <row r="408" s="9" customFormat="1" x14ac:dyDescent="0.25"/>
    <row r="409" s="9" customFormat="1" x14ac:dyDescent="0.25"/>
    <row r="410" s="9" customFormat="1" x14ac:dyDescent="0.25"/>
    <row r="411" s="9" customFormat="1" x14ac:dyDescent="0.25"/>
    <row r="412" s="9" customFormat="1" x14ac:dyDescent="0.25"/>
    <row r="413" s="9" customFormat="1" x14ac:dyDescent="0.25"/>
    <row r="414" s="9" customFormat="1" x14ac:dyDescent="0.25"/>
    <row r="415" s="9" customFormat="1" x14ac:dyDescent="0.25"/>
    <row r="416" s="9" customFormat="1" x14ac:dyDescent="0.25"/>
    <row r="417" s="9" customFormat="1" x14ac:dyDescent="0.25"/>
    <row r="418" s="9" customFormat="1" x14ac:dyDescent="0.25"/>
    <row r="419" s="9" customFormat="1" x14ac:dyDescent="0.25"/>
    <row r="420" s="9" customFormat="1" x14ac:dyDescent="0.25"/>
    <row r="421" s="9" customFormat="1" x14ac:dyDescent="0.25"/>
    <row r="422" s="9" customFormat="1" x14ac:dyDescent="0.25"/>
    <row r="423" s="9" customFormat="1" x14ac:dyDescent="0.25"/>
    <row r="424" s="9" customFormat="1" x14ac:dyDescent="0.25"/>
    <row r="425" s="9" customFormat="1" x14ac:dyDescent="0.25"/>
    <row r="426" s="9" customFormat="1" x14ac:dyDescent="0.25"/>
    <row r="427" s="9" customFormat="1" x14ac:dyDescent="0.25"/>
    <row r="428" s="9" customFormat="1" x14ac:dyDescent="0.25"/>
    <row r="429" s="9" customFormat="1" x14ac:dyDescent="0.25"/>
    <row r="430" s="9" customFormat="1" x14ac:dyDescent="0.25"/>
    <row r="431" s="9" customFormat="1" x14ac:dyDescent="0.25"/>
    <row r="432" s="9" customFormat="1" x14ac:dyDescent="0.25"/>
    <row r="433" s="9" customFormat="1" x14ac:dyDescent="0.25"/>
    <row r="434" s="9" customFormat="1" x14ac:dyDescent="0.25"/>
    <row r="435" s="9" customFormat="1" x14ac:dyDescent="0.25"/>
    <row r="436" s="9" customFormat="1" x14ac:dyDescent="0.25"/>
    <row r="437" s="9" customFormat="1" x14ac:dyDescent="0.25"/>
    <row r="438" s="9" customFormat="1" x14ac:dyDescent="0.25"/>
    <row r="439" s="9" customFormat="1" x14ac:dyDescent="0.25"/>
    <row r="440" s="9" customFormat="1" x14ac:dyDescent="0.25"/>
    <row r="441" s="9" customFormat="1" x14ac:dyDescent="0.25"/>
    <row r="442" s="9" customFormat="1" x14ac:dyDescent="0.25"/>
    <row r="443" s="9" customFormat="1" x14ac:dyDescent="0.25"/>
    <row r="444" s="9" customFormat="1" x14ac:dyDescent="0.25"/>
    <row r="445" s="9" customFormat="1" x14ac:dyDescent="0.25"/>
    <row r="446" s="9" customFormat="1" x14ac:dyDescent="0.25"/>
    <row r="447" s="9" customFormat="1" x14ac:dyDescent="0.25"/>
    <row r="448" s="9" customFormat="1" x14ac:dyDescent="0.25"/>
    <row r="449" s="9" customFormat="1" x14ac:dyDescent="0.25"/>
    <row r="450" s="9" customFormat="1" x14ac:dyDescent="0.25"/>
    <row r="451" s="9" customFormat="1" x14ac:dyDescent="0.25"/>
    <row r="452" s="9" customFormat="1" x14ac:dyDescent="0.25"/>
    <row r="453" s="9" customFormat="1" x14ac:dyDescent="0.25"/>
    <row r="454" s="9" customFormat="1" x14ac:dyDescent="0.25"/>
    <row r="455" s="9" customFormat="1" x14ac:dyDescent="0.25"/>
    <row r="456" s="9" customFormat="1" x14ac:dyDescent="0.25"/>
    <row r="457" s="9" customFormat="1" x14ac:dyDescent="0.25"/>
    <row r="458" s="9" customFormat="1" x14ac:dyDescent="0.25"/>
    <row r="459" s="9" customFormat="1" x14ac:dyDescent="0.25"/>
    <row r="460" s="9" customFormat="1" x14ac:dyDescent="0.25"/>
    <row r="461" s="9" customFormat="1" x14ac:dyDescent="0.25"/>
    <row r="462" s="9" customFormat="1" x14ac:dyDescent="0.25"/>
    <row r="463" s="9" customFormat="1" x14ac:dyDescent="0.25"/>
    <row r="464" s="9" customFormat="1" x14ac:dyDescent="0.25"/>
    <row r="465" s="9" customFormat="1" x14ac:dyDescent="0.25"/>
    <row r="466" s="9" customFormat="1" x14ac:dyDescent="0.25"/>
    <row r="467" s="9" customFormat="1" x14ac:dyDescent="0.25"/>
    <row r="468" s="9" customFormat="1" x14ac:dyDescent="0.25"/>
    <row r="469" s="9" customFormat="1" x14ac:dyDescent="0.25"/>
    <row r="470" s="9" customFormat="1" x14ac:dyDescent="0.25"/>
    <row r="471" s="9" customFormat="1" x14ac:dyDescent="0.25"/>
    <row r="472" s="9" customFormat="1" x14ac:dyDescent="0.25"/>
    <row r="473" s="9" customFormat="1" x14ac:dyDescent="0.25"/>
    <row r="474" s="9" customFormat="1" x14ac:dyDescent="0.25"/>
    <row r="475" s="9" customFormat="1" x14ac:dyDescent="0.25"/>
    <row r="476" s="9" customFormat="1" x14ac:dyDescent="0.25"/>
    <row r="477" s="9" customFormat="1" x14ac:dyDescent="0.25"/>
    <row r="478" s="9" customFormat="1" x14ac:dyDescent="0.25"/>
    <row r="479" s="9" customFormat="1" x14ac:dyDescent="0.25"/>
    <row r="480" s="9" customFormat="1" x14ac:dyDescent="0.25"/>
    <row r="481" s="9" customFormat="1" x14ac:dyDescent="0.25"/>
    <row r="482" s="9" customFormat="1" x14ac:dyDescent="0.25"/>
    <row r="483" s="9" customFormat="1" x14ac:dyDescent="0.25"/>
    <row r="484" s="9" customFormat="1" x14ac:dyDescent="0.25"/>
    <row r="485" s="9" customFormat="1" x14ac:dyDescent="0.25"/>
    <row r="486" s="9" customFormat="1" x14ac:dyDescent="0.25"/>
    <row r="487" s="9" customFormat="1" x14ac:dyDescent="0.25"/>
    <row r="488" s="9" customFormat="1" x14ac:dyDescent="0.25"/>
    <row r="489" s="9" customFormat="1" x14ac:dyDescent="0.25"/>
    <row r="490" s="9" customFormat="1" x14ac:dyDescent="0.25"/>
    <row r="491" s="9" customFormat="1" x14ac:dyDescent="0.25"/>
    <row r="492" s="9" customFormat="1" x14ac:dyDescent="0.25"/>
    <row r="493" s="9" customFormat="1" x14ac:dyDescent="0.25"/>
    <row r="494" s="9" customFormat="1" x14ac:dyDescent="0.25"/>
    <row r="495" s="9" customFormat="1" x14ac:dyDescent="0.25"/>
    <row r="496" s="9" customFormat="1" x14ac:dyDescent="0.25"/>
    <row r="497" s="9" customFormat="1" x14ac:dyDescent="0.25"/>
    <row r="498" s="9" customFormat="1" x14ac:dyDescent="0.25"/>
    <row r="499" s="9" customFormat="1" x14ac:dyDescent="0.25"/>
    <row r="500" s="9" customFormat="1" x14ac:dyDescent="0.25"/>
    <row r="501" s="9" customFormat="1" x14ac:dyDescent="0.25"/>
    <row r="502" s="9" customFormat="1" x14ac:dyDescent="0.25"/>
    <row r="503" s="9" customFormat="1" x14ac:dyDescent="0.25"/>
    <row r="504" s="9" customFormat="1" x14ac:dyDescent="0.25"/>
    <row r="505" s="9" customFormat="1" x14ac:dyDescent="0.25"/>
    <row r="506" s="9" customFormat="1" x14ac:dyDescent="0.25"/>
    <row r="507" s="9" customFormat="1" x14ac:dyDescent="0.25"/>
    <row r="508" s="9" customFormat="1" x14ac:dyDescent="0.25"/>
    <row r="509" s="9" customFormat="1" x14ac:dyDescent="0.25"/>
    <row r="510" s="9" customFormat="1" x14ac:dyDescent="0.25"/>
    <row r="511" s="9" customFormat="1" x14ac:dyDescent="0.25"/>
    <row r="512" s="9" customFormat="1" x14ac:dyDescent="0.25"/>
    <row r="513" s="9" customFormat="1" x14ac:dyDescent="0.25"/>
    <row r="514" s="9" customFormat="1" x14ac:dyDescent="0.25"/>
    <row r="515" s="9" customFormat="1" x14ac:dyDescent="0.25"/>
    <row r="516" s="9" customFormat="1" x14ac:dyDescent="0.25"/>
    <row r="517" s="9" customFormat="1" x14ac:dyDescent="0.25"/>
    <row r="518" s="9" customFormat="1" x14ac:dyDescent="0.25"/>
    <row r="519" s="9" customFormat="1" x14ac:dyDescent="0.25"/>
    <row r="520" s="9" customFormat="1" x14ac:dyDescent="0.25"/>
    <row r="521" s="9" customFormat="1" x14ac:dyDescent="0.25"/>
    <row r="522" s="9" customFormat="1" x14ac:dyDescent="0.25"/>
    <row r="523" s="9" customFormat="1" x14ac:dyDescent="0.25"/>
    <row r="524" s="9" customFormat="1" x14ac:dyDescent="0.25"/>
    <row r="525" s="9" customFormat="1" x14ac:dyDescent="0.25"/>
    <row r="526" s="9" customFormat="1" x14ac:dyDescent="0.25"/>
    <row r="527" s="9" customFormat="1" x14ac:dyDescent="0.25"/>
    <row r="528" s="9" customFormat="1" x14ac:dyDescent="0.25"/>
    <row r="529" s="9" customFormat="1" x14ac:dyDescent="0.25"/>
    <row r="530" s="9" customFormat="1" x14ac:dyDescent="0.25"/>
    <row r="531" s="9" customFormat="1" x14ac:dyDescent="0.25"/>
    <row r="532" s="9" customFormat="1" x14ac:dyDescent="0.25"/>
    <row r="533" s="9" customFormat="1" x14ac:dyDescent="0.25"/>
    <row r="534" s="9" customFormat="1" x14ac:dyDescent="0.25"/>
    <row r="535" s="9" customFormat="1" x14ac:dyDescent="0.25"/>
    <row r="536" s="9" customFormat="1" x14ac:dyDescent="0.25"/>
    <row r="537" s="9" customFormat="1" x14ac:dyDescent="0.25"/>
    <row r="538" s="9" customFormat="1" x14ac:dyDescent="0.25"/>
    <row r="539" s="9" customFormat="1" x14ac:dyDescent="0.25"/>
    <row r="540" s="9" customFormat="1" x14ac:dyDescent="0.25"/>
    <row r="541" s="9" customFormat="1" x14ac:dyDescent="0.25"/>
    <row r="542" s="9" customFormat="1" x14ac:dyDescent="0.25"/>
    <row r="543" s="9" customFormat="1" x14ac:dyDescent="0.25"/>
    <row r="544" s="9" customFormat="1" x14ac:dyDescent="0.25"/>
    <row r="545" s="9" customFormat="1" x14ac:dyDescent="0.25"/>
    <row r="546" s="9" customFormat="1" x14ac:dyDescent="0.25"/>
    <row r="547" s="9" customFormat="1" x14ac:dyDescent="0.25"/>
    <row r="548" s="9" customFormat="1" x14ac:dyDescent="0.25"/>
    <row r="549" s="9" customFormat="1" x14ac:dyDescent="0.25"/>
    <row r="550" s="9" customFormat="1" x14ac:dyDescent="0.25"/>
    <row r="551" s="9" customFormat="1" x14ac:dyDescent="0.25"/>
    <row r="552" s="9" customFormat="1" x14ac:dyDescent="0.25"/>
    <row r="553" s="9" customFormat="1" x14ac:dyDescent="0.25"/>
    <row r="554" s="9" customFormat="1" x14ac:dyDescent="0.25"/>
    <row r="555" s="9" customFormat="1" x14ac:dyDescent="0.25"/>
    <row r="556" s="9" customFormat="1" x14ac:dyDescent="0.25"/>
    <row r="557" s="9" customFormat="1" x14ac:dyDescent="0.25"/>
    <row r="558" s="9" customFormat="1" x14ac:dyDescent="0.25"/>
    <row r="559" s="9" customFormat="1" x14ac:dyDescent="0.25"/>
    <row r="560" s="9" customFormat="1" x14ac:dyDescent="0.25"/>
    <row r="561" s="9" customFormat="1" x14ac:dyDescent="0.25"/>
    <row r="562" s="9" customFormat="1" x14ac:dyDescent="0.25"/>
    <row r="563" s="9" customFormat="1" x14ac:dyDescent="0.25"/>
    <row r="564" s="9" customFormat="1" x14ac:dyDescent="0.25"/>
    <row r="565" s="9" customFormat="1" x14ac:dyDescent="0.25"/>
    <row r="566" s="9" customFormat="1" x14ac:dyDescent="0.25"/>
    <row r="567" s="9" customFormat="1" x14ac:dyDescent="0.25"/>
    <row r="568" s="9" customFormat="1" x14ac:dyDescent="0.25"/>
    <row r="569" s="9" customFormat="1" x14ac:dyDescent="0.25"/>
    <row r="570" s="9" customFormat="1" x14ac:dyDescent="0.25"/>
    <row r="571" s="9" customFormat="1" x14ac:dyDescent="0.25"/>
    <row r="572" s="9" customFormat="1" x14ac:dyDescent="0.25"/>
    <row r="573" s="9" customFormat="1" x14ac:dyDescent="0.25"/>
    <row r="574" s="9" customFormat="1" x14ac:dyDescent="0.25"/>
    <row r="575" s="9" customFormat="1" x14ac:dyDescent="0.25"/>
    <row r="576" s="9" customFormat="1" x14ac:dyDescent="0.25"/>
    <row r="577" s="9" customFormat="1" x14ac:dyDescent="0.25"/>
    <row r="578" s="9" customFormat="1" x14ac:dyDescent="0.25"/>
    <row r="579" s="9" customFormat="1" x14ac:dyDescent="0.25"/>
    <row r="580" s="9" customFormat="1" x14ac:dyDescent="0.25"/>
    <row r="581" s="9" customFormat="1" x14ac:dyDescent="0.25"/>
    <row r="582" s="9" customFormat="1" x14ac:dyDescent="0.25"/>
    <row r="583" s="9" customFormat="1" x14ac:dyDescent="0.25"/>
    <row r="584" s="9" customFormat="1" x14ac:dyDescent="0.25"/>
    <row r="585" s="9" customFormat="1" x14ac:dyDescent="0.25"/>
    <row r="586" s="9" customFormat="1" x14ac:dyDescent="0.25"/>
    <row r="587" s="9" customFormat="1" x14ac:dyDescent="0.25"/>
    <row r="588" s="9" customFormat="1" x14ac:dyDescent="0.25"/>
    <row r="589" s="9" customFormat="1" x14ac:dyDescent="0.25"/>
    <row r="590" s="9" customFormat="1" x14ac:dyDescent="0.25"/>
    <row r="591" s="9" customFormat="1" x14ac:dyDescent="0.25"/>
    <row r="592" s="9" customFormat="1" x14ac:dyDescent="0.25"/>
    <row r="593" s="9" customFormat="1" x14ac:dyDescent="0.25"/>
    <row r="594" s="9" customFormat="1" x14ac:dyDescent="0.25"/>
    <row r="595" s="9" customFormat="1" x14ac:dyDescent="0.25"/>
    <row r="596" s="9" customFormat="1" x14ac:dyDescent="0.25"/>
    <row r="597" s="9" customFormat="1" x14ac:dyDescent="0.25"/>
    <row r="598" s="9" customFormat="1" x14ac:dyDescent="0.25"/>
    <row r="599" s="9" customFormat="1" x14ac:dyDescent="0.25"/>
    <row r="600" s="9" customFormat="1" x14ac:dyDescent="0.25"/>
    <row r="601" s="9" customFormat="1" x14ac:dyDescent="0.25"/>
    <row r="602" s="9" customFormat="1" x14ac:dyDescent="0.25"/>
    <row r="603" s="9" customFormat="1" x14ac:dyDescent="0.25"/>
    <row r="604" s="9" customFormat="1" x14ac:dyDescent="0.25"/>
    <row r="605" s="9" customFormat="1" x14ac:dyDescent="0.25"/>
    <row r="606" s="9" customFormat="1" x14ac:dyDescent="0.25"/>
    <row r="607" s="9" customFormat="1" x14ac:dyDescent="0.25"/>
    <row r="608" s="9" customFormat="1" x14ac:dyDescent="0.25"/>
    <row r="609" s="9" customFormat="1" x14ac:dyDescent="0.25"/>
    <row r="610" s="9" customFormat="1" x14ac:dyDescent="0.25"/>
    <row r="611" s="9" customFormat="1" x14ac:dyDescent="0.25"/>
    <row r="612" s="9" customFormat="1" x14ac:dyDescent="0.25"/>
    <row r="613" s="9" customFormat="1" x14ac:dyDescent="0.25"/>
    <row r="614" s="9" customFormat="1" x14ac:dyDescent="0.25"/>
    <row r="615" s="9" customFormat="1" x14ac:dyDescent="0.25"/>
    <row r="616" s="9" customFormat="1" x14ac:dyDescent="0.25"/>
    <row r="617" s="9" customFormat="1" x14ac:dyDescent="0.25"/>
    <row r="618" s="9" customFormat="1" x14ac:dyDescent="0.25"/>
    <row r="619" s="9" customFormat="1" x14ac:dyDescent="0.25"/>
    <row r="620" s="9" customFormat="1" x14ac:dyDescent="0.25"/>
    <row r="621" s="9" customFormat="1" x14ac:dyDescent="0.25"/>
    <row r="622" s="9" customFormat="1" x14ac:dyDescent="0.25"/>
    <row r="623" s="9" customFormat="1" x14ac:dyDescent="0.25"/>
    <row r="624" s="9" customFormat="1" x14ac:dyDescent="0.25"/>
    <row r="625" s="9" customFormat="1" x14ac:dyDescent="0.25"/>
    <row r="626" s="9" customFormat="1" x14ac:dyDescent="0.25"/>
    <row r="627" s="9" customFormat="1" x14ac:dyDescent="0.25"/>
    <row r="628" s="9" customFormat="1" x14ac:dyDescent="0.25"/>
    <row r="629" s="9" customFormat="1" x14ac:dyDescent="0.25"/>
    <row r="630" s="9" customFormat="1" x14ac:dyDescent="0.25"/>
    <row r="631" s="9" customFormat="1" x14ac:dyDescent="0.25"/>
    <row r="632" s="9" customFormat="1" x14ac:dyDescent="0.25"/>
    <row r="633" s="9" customFormat="1" x14ac:dyDescent="0.25"/>
    <row r="634" s="9" customFormat="1" x14ac:dyDescent="0.25"/>
    <row r="635" s="9" customFormat="1" x14ac:dyDescent="0.25"/>
    <row r="636" s="9" customFormat="1" x14ac:dyDescent="0.25"/>
    <row r="637" s="9" customFormat="1" x14ac:dyDescent="0.25"/>
    <row r="638" s="9" customFormat="1" x14ac:dyDescent="0.25"/>
    <row r="639" s="9" customFormat="1" x14ac:dyDescent="0.25"/>
    <row r="640" s="9" customFormat="1" x14ac:dyDescent="0.25"/>
    <row r="641" s="9" customFormat="1" x14ac:dyDescent="0.25"/>
    <row r="642" s="9" customFormat="1" x14ac:dyDescent="0.25"/>
    <row r="643" s="9" customFormat="1" x14ac:dyDescent="0.25"/>
    <row r="644" s="9" customFormat="1" x14ac:dyDescent="0.25"/>
    <row r="645" s="9" customFormat="1" x14ac:dyDescent="0.25"/>
    <row r="646" s="9" customFormat="1" x14ac:dyDescent="0.25"/>
    <row r="647" s="9" customFormat="1" x14ac:dyDescent="0.25"/>
    <row r="648" s="9" customFormat="1" x14ac:dyDescent="0.25"/>
    <row r="649" s="9" customFormat="1" x14ac:dyDescent="0.25"/>
    <row r="650" s="9" customFormat="1" x14ac:dyDescent="0.25"/>
    <row r="651" s="9" customFormat="1" x14ac:dyDescent="0.25"/>
    <row r="652" s="9" customFormat="1" x14ac:dyDescent="0.25"/>
    <row r="653" s="9" customFormat="1" x14ac:dyDescent="0.25"/>
    <row r="654" s="9" customFormat="1" x14ac:dyDescent="0.25"/>
    <row r="655" s="9" customFormat="1" x14ac:dyDescent="0.25"/>
    <row r="656" s="9" customFormat="1" x14ac:dyDescent="0.25"/>
    <row r="657" s="9" customFormat="1" x14ac:dyDescent="0.25"/>
    <row r="658" s="9" customFormat="1" x14ac:dyDescent="0.25"/>
    <row r="659" s="9" customFormat="1" x14ac:dyDescent="0.25"/>
    <row r="660" s="9" customFormat="1" x14ac:dyDescent="0.25"/>
    <row r="661" s="9" customFormat="1" x14ac:dyDescent="0.25"/>
    <row r="662" s="9" customFormat="1" x14ac:dyDescent="0.25"/>
    <row r="663" s="9" customFormat="1" x14ac:dyDescent="0.25"/>
    <row r="664" s="9" customFormat="1" x14ac:dyDescent="0.25"/>
    <row r="665" s="9" customFormat="1" x14ac:dyDescent="0.25"/>
    <row r="666" s="9" customFormat="1" x14ac:dyDescent="0.25"/>
    <row r="667" s="9" customFormat="1" x14ac:dyDescent="0.25"/>
    <row r="668" s="9" customFormat="1" x14ac:dyDescent="0.25"/>
    <row r="669" s="9" customFormat="1" x14ac:dyDescent="0.25"/>
    <row r="670" s="9" customFormat="1" x14ac:dyDescent="0.25"/>
    <row r="671" s="9" customFormat="1" x14ac:dyDescent="0.25"/>
    <row r="672" s="9" customFormat="1" x14ac:dyDescent="0.25"/>
    <row r="673" s="9" customFormat="1" x14ac:dyDescent="0.25"/>
    <row r="674" s="9" customFormat="1" x14ac:dyDescent="0.25"/>
    <row r="675" s="9" customFormat="1" x14ac:dyDescent="0.25"/>
    <row r="676" s="9" customFormat="1" x14ac:dyDescent="0.25"/>
    <row r="677" s="9" customFormat="1" x14ac:dyDescent="0.25"/>
    <row r="678" s="9" customFormat="1" x14ac:dyDescent="0.25"/>
    <row r="679" s="9" customFormat="1" x14ac:dyDescent="0.25"/>
    <row r="680" s="9" customFormat="1" x14ac:dyDescent="0.25"/>
    <row r="681" s="9" customFormat="1" x14ac:dyDescent="0.25"/>
    <row r="682" s="9" customFormat="1" x14ac:dyDescent="0.25"/>
    <row r="683" s="9" customFormat="1" x14ac:dyDescent="0.25"/>
    <row r="684" s="9" customFormat="1" x14ac:dyDescent="0.25"/>
    <row r="685" s="9" customFormat="1" x14ac:dyDescent="0.25"/>
    <row r="686" s="9" customFormat="1" x14ac:dyDescent="0.25"/>
    <row r="687" s="9" customFormat="1" x14ac:dyDescent="0.25"/>
    <row r="688" s="9" customFormat="1" x14ac:dyDescent="0.25"/>
    <row r="689" s="9" customFormat="1" x14ac:dyDescent="0.25"/>
    <row r="690" s="9" customFormat="1" x14ac:dyDescent="0.25"/>
    <row r="691" s="9" customFormat="1" x14ac:dyDescent="0.25"/>
    <row r="692" s="9" customFormat="1" x14ac:dyDescent="0.25"/>
    <row r="693" s="9" customFormat="1" x14ac:dyDescent="0.25"/>
    <row r="694" s="9" customFormat="1" x14ac:dyDescent="0.25"/>
    <row r="695" s="9" customFormat="1" x14ac:dyDescent="0.25"/>
    <row r="696" s="9" customFormat="1" x14ac:dyDescent="0.25"/>
    <row r="697" s="9" customFormat="1" x14ac:dyDescent="0.25"/>
    <row r="698" s="9" customFormat="1" x14ac:dyDescent="0.25"/>
    <row r="699" s="9" customFormat="1" x14ac:dyDescent="0.25"/>
    <row r="700" s="9" customFormat="1" x14ac:dyDescent="0.25"/>
    <row r="701" s="9" customFormat="1" x14ac:dyDescent="0.25"/>
    <row r="702" s="9" customFormat="1" x14ac:dyDescent="0.25"/>
    <row r="703" s="9" customFormat="1" x14ac:dyDescent="0.25"/>
    <row r="704" s="9" customFormat="1" x14ac:dyDescent="0.25"/>
    <row r="705" s="9" customFormat="1" x14ac:dyDescent="0.25"/>
    <row r="706" s="9" customFormat="1" x14ac:dyDescent="0.25"/>
    <row r="707" s="9" customFormat="1" x14ac:dyDescent="0.25"/>
    <row r="708" s="9" customFormat="1" x14ac:dyDescent="0.25"/>
    <row r="709" s="9" customFormat="1" x14ac:dyDescent="0.25"/>
    <row r="710" s="9" customFormat="1" x14ac:dyDescent="0.25"/>
    <row r="711" s="9" customFormat="1" x14ac:dyDescent="0.25"/>
    <row r="712" s="9" customFormat="1" x14ac:dyDescent="0.25"/>
    <row r="713" s="9" customFormat="1" x14ac:dyDescent="0.25"/>
    <row r="714" s="9" customFormat="1" x14ac:dyDescent="0.25"/>
    <row r="715" s="9" customFormat="1" x14ac:dyDescent="0.25"/>
    <row r="716" s="9" customFormat="1" x14ac:dyDescent="0.25"/>
    <row r="717" s="9" customFormat="1" x14ac:dyDescent="0.25"/>
    <row r="718" s="9" customFormat="1" x14ac:dyDescent="0.25"/>
    <row r="719" s="9" customFormat="1" x14ac:dyDescent="0.25"/>
    <row r="720" s="9" customFormat="1" x14ac:dyDescent="0.25"/>
    <row r="721" s="9" customFormat="1" x14ac:dyDescent="0.25"/>
    <row r="722" s="9" customFormat="1" x14ac:dyDescent="0.25"/>
    <row r="723" s="9" customFormat="1" x14ac:dyDescent="0.25"/>
    <row r="724" s="9" customFormat="1" x14ac:dyDescent="0.25"/>
    <row r="725" s="9" customFormat="1" x14ac:dyDescent="0.25"/>
    <row r="726" s="9" customFormat="1" x14ac:dyDescent="0.25"/>
    <row r="727" s="9" customFormat="1" x14ac:dyDescent="0.25"/>
    <row r="728" s="9" customFormat="1" x14ac:dyDescent="0.25"/>
    <row r="729" s="9" customFormat="1" x14ac:dyDescent="0.25"/>
    <row r="730" s="9" customFormat="1" x14ac:dyDescent="0.25"/>
    <row r="731" s="9" customFormat="1" x14ac:dyDescent="0.25"/>
    <row r="732" s="9" customFormat="1" x14ac:dyDescent="0.25"/>
    <row r="733" s="9" customFormat="1" x14ac:dyDescent="0.25"/>
    <row r="734" s="9" customFormat="1" x14ac:dyDescent="0.25"/>
    <row r="735" s="9" customFormat="1" x14ac:dyDescent="0.25"/>
    <row r="736" s="9" customFormat="1" x14ac:dyDescent="0.25"/>
    <row r="737" s="9" customFormat="1" x14ac:dyDescent="0.25"/>
    <row r="738" s="9" customFormat="1" x14ac:dyDescent="0.25"/>
    <row r="739" s="9" customFormat="1" x14ac:dyDescent="0.25"/>
    <row r="740" s="9" customFormat="1" x14ac:dyDescent="0.25"/>
    <row r="741" s="9" customFormat="1" x14ac:dyDescent="0.25"/>
    <row r="742" s="9" customFormat="1" x14ac:dyDescent="0.25"/>
    <row r="743" s="9" customFormat="1" x14ac:dyDescent="0.25"/>
    <row r="744" s="9" customFormat="1" x14ac:dyDescent="0.25"/>
    <row r="745" s="9" customFormat="1" x14ac:dyDescent="0.25"/>
    <row r="746" s="9" customFormat="1" x14ac:dyDescent="0.25"/>
    <row r="747" s="9" customFormat="1" x14ac:dyDescent="0.25"/>
    <row r="748" s="9" customFormat="1" x14ac:dyDescent="0.25"/>
    <row r="749" s="9" customFormat="1" x14ac:dyDescent="0.25"/>
    <row r="750" s="9" customFormat="1" x14ac:dyDescent="0.25"/>
    <row r="751" s="9" customFormat="1" x14ac:dyDescent="0.25"/>
    <row r="752" s="9" customFormat="1" x14ac:dyDescent="0.25"/>
    <row r="753" s="9" customFormat="1" x14ac:dyDescent="0.25"/>
    <row r="754" s="9" customFormat="1" x14ac:dyDescent="0.25"/>
    <row r="755" s="9" customFormat="1" x14ac:dyDescent="0.25"/>
    <row r="756" s="9" customFormat="1" x14ac:dyDescent="0.25"/>
    <row r="757" s="9" customFormat="1" x14ac:dyDescent="0.25"/>
    <row r="758" s="9" customFormat="1" x14ac:dyDescent="0.25"/>
    <row r="759" s="9" customFormat="1" x14ac:dyDescent="0.25"/>
    <row r="760" s="9" customFormat="1" x14ac:dyDescent="0.25"/>
    <row r="761" s="9" customFormat="1" x14ac:dyDescent="0.25"/>
    <row r="762" s="9" customFormat="1" x14ac:dyDescent="0.25"/>
    <row r="763" s="9" customFormat="1" x14ac:dyDescent="0.25"/>
    <row r="764" s="9" customFormat="1" x14ac:dyDescent="0.25"/>
    <row r="765" s="9" customFormat="1" x14ac:dyDescent="0.25"/>
    <row r="766" s="9" customFormat="1" x14ac:dyDescent="0.25"/>
    <row r="767" s="9" customFormat="1" x14ac:dyDescent="0.25"/>
    <row r="768" s="9" customFormat="1" x14ac:dyDescent="0.25"/>
    <row r="769" s="9" customFormat="1" x14ac:dyDescent="0.25"/>
    <row r="770" s="9" customFormat="1" x14ac:dyDescent="0.25"/>
    <row r="771" s="9" customFormat="1" x14ac:dyDescent="0.25"/>
    <row r="772" s="9" customFormat="1" x14ac:dyDescent="0.25"/>
    <row r="773" s="9" customFormat="1" x14ac:dyDescent="0.25"/>
    <row r="774" s="9" customFormat="1" x14ac:dyDescent="0.25"/>
    <row r="775" s="9" customFormat="1" x14ac:dyDescent="0.25"/>
    <row r="776" s="9" customFormat="1" x14ac:dyDescent="0.25"/>
    <row r="777" s="9" customFormat="1" x14ac:dyDescent="0.25"/>
    <row r="778" s="9" customFormat="1" x14ac:dyDescent="0.25"/>
    <row r="779" s="9" customFormat="1" x14ac:dyDescent="0.25"/>
    <row r="780" s="9" customFormat="1" x14ac:dyDescent="0.25"/>
    <row r="781" s="9" customFormat="1" x14ac:dyDescent="0.25"/>
    <row r="782" s="9" customFormat="1" x14ac:dyDescent="0.25"/>
    <row r="783" s="9" customFormat="1" x14ac:dyDescent="0.25"/>
    <row r="784" s="9" customFormat="1" x14ac:dyDescent="0.25"/>
    <row r="785" s="9" customFormat="1" x14ac:dyDescent="0.25"/>
    <row r="786" s="9" customFormat="1" x14ac:dyDescent="0.25"/>
    <row r="787" s="9" customFormat="1" x14ac:dyDescent="0.25"/>
    <row r="788" s="9" customFormat="1" x14ac:dyDescent="0.25"/>
    <row r="789" s="9" customFormat="1" x14ac:dyDescent="0.25"/>
    <row r="790" s="9" customFormat="1" x14ac:dyDescent="0.25"/>
    <row r="791" s="9" customFormat="1" x14ac:dyDescent="0.25"/>
    <row r="792" s="9" customFormat="1" x14ac:dyDescent="0.25"/>
    <row r="793" s="9" customFormat="1" x14ac:dyDescent="0.25"/>
    <row r="794" s="9" customFormat="1" x14ac:dyDescent="0.25"/>
    <row r="795" s="9" customFormat="1" x14ac:dyDescent="0.25"/>
    <row r="796" s="9" customFormat="1" x14ac:dyDescent="0.25"/>
    <row r="797" s="9" customFormat="1" x14ac:dyDescent="0.25"/>
    <row r="798" s="9" customFormat="1" x14ac:dyDescent="0.25"/>
    <row r="799" s="9" customFormat="1" x14ac:dyDescent="0.25"/>
    <row r="800" s="9" customFormat="1" x14ac:dyDescent="0.25"/>
    <row r="801" s="9" customFormat="1" x14ac:dyDescent="0.25"/>
    <row r="802" s="9" customFormat="1" x14ac:dyDescent="0.25"/>
    <row r="803" s="9" customFormat="1" x14ac:dyDescent="0.25"/>
    <row r="804" s="9" customFormat="1" x14ac:dyDescent="0.25"/>
    <row r="805" s="9" customFormat="1" x14ac:dyDescent="0.25"/>
    <row r="806" s="9" customFormat="1" x14ac:dyDescent="0.25"/>
    <row r="807" s="9" customFormat="1" x14ac:dyDescent="0.25"/>
    <row r="808" s="9" customFormat="1" x14ac:dyDescent="0.25"/>
    <row r="809" s="9" customFormat="1" x14ac:dyDescent="0.25"/>
    <row r="810" s="9" customFormat="1" x14ac:dyDescent="0.25"/>
    <row r="811" s="9" customFormat="1" x14ac:dyDescent="0.25"/>
    <row r="812" s="9" customFormat="1" x14ac:dyDescent="0.25"/>
    <row r="813" s="9" customFormat="1" x14ac:dyDescent="0.25"/>
    <row r="814" s="9" customFormat="1" x14ac:dyDescent="0.25"/>
    <row r="815" s="9" customFormat="1" x14ac:dyDescent="0.25"/>
    <row r="816" s="9" customFormat="1" x14ac:dyDescent="0.25"/>
    <row r="817" s="9" customFormat="1" x14ac:dyDescent="0.25"/>
    <row r="818" s="9" customFormat="1" x14ac:dyDescent="0.25"/>
    <row r="819" s="9" customFormat="1" x14ac:dyDescent="0.25"/>
    <row r="820" s="9" customFormat="1" x14ac:dyDescent="0.25"/>
    <row r="821" s="9" customFormat="1" x14ac:dyDescent="0.25"/>
    <row r="822" s="9" customFormat="1" x14ac:dyDescent="0.25"/>
    <row r="823" s="9" customFormat="1" x14ac:dyDescent="0.25"/>
    <row r="824" s="9" customFormat="1" x14ac:dyDescent="0.25"/>
    <row r="825" s="9" customFormat="1" x14ac:dyDescent="0.25"/>
    <row r="826" s="9" customFormat="1" x14ac:dyDescent="0.25"/>
    <row r="827" s="9" customFormat="1" x14ac:dyDescent="0.25"/>
    <row r="828" s="9" customFormat="1" x14ac:dyDescent="0.25"/>
    <row r="829" s="9" customFormat="1" x14ac:dyDescent="0.25"/>
    <row r="830" s="9" customFormat="1" x14ac:dyDescent="0.25"/>
    <row r="831" s="9" customFormat="1" x14ac:dyDescent="0.25"/>
    <row r="832" s="9" customFormat="1" x14ac:dyDescent="0.25"/>
    <row r="833" s="9" customFormat="1" x14ac:dyDescent="0.25"/>
    <row r="834" s="9" customFormat="1" x14ac:dyDescent="0.25"/>
    <row r="835" s="9" customFormat="1" x14ac:dyDescent="0.25"/>
    <row r="836" s="9" customFormat="1" x14ac:dyDescent="0.25"/>
    <row r="837" s="9" customFormat="1" x14ac:dyDescent="0.25"/>
    <row r="838" s="9" customFormat="1" x14ac:dyDescent="0.25"/>
    <row r="839" s="9" customFormat="1" x14ac:dyDescent="0.25"/>
    <row r="840" s="9" customFormat="1" x14ac:dyDescent="0.25"/>
    <row r="841" s="9" customFormat="1" x14ac:dyDescent="0.25"/>
    <row r="842" s="9" customFormat="1" x14ac:dyDescent="0.25"/>
    <row r="843" s="9" customFormat="1" x14ac:dyDescent="0.25"/>
    <row r="844" s="9" customFormat="1" x14ac:dyDescent="0.25"/>
    <row r="845" s="9" customFormat="1" x14ac:dyDescent="0.25"/>
    <row r="846" s="9" customFormat="1" x14ac:dyDescent="0.25"/>
    <row r="847" s="9" customFormat="1" x14ac:dyDescent="0.25"/>
    <row r="848" s="9" customFormat="1" x14ac:dyDescent="0.25"/>
    <row r="849" s="9" customFormat="1" x14ac:dyDescent="0.25"/>
    <row r="850" s="9" customFormat="1" x14ac:dyDescent="0.25"/>
    <row r="851" s="9" customFormat="1" x14ac:dyDescent="0.25"/>
    <row r="852" s="9" customFormat="1" x14ac:dyDescent="0.25"/>
    <row r="853" s="9" customFormat="1" x14ac:dyDescent="0.25"/>
    <row r="854" s="9" customFormat="1" x14ac:dyDescent="0.25"/>
    <row r="855" s="9" customFormat="1" x14ac:dyDescent="0.25"/>
    <row r="856" s="9" customFormat="1" x14ac:dyDescent="0.25"/>
    <row r="857" s="9" customFormat="1" x14ac:dyDescent="0.25"/>
    <row r="858" s="9" customFormat="1" x14ac:dyDescent="0.25"/>
    <row r="859" s="9" customFormat="1" x14ac:dyDescent="0.25"/>
    <row r="860" s="9" customFormat="1" x14ac:dyDescent="0.25"/>
    <row r="861" s="9" customFormat="1" x14ac:dyDescent="0.25"/>
    <row r="862" s="9" customFormat="1" x14ac:dyDescent="0.25"/>
    <row r="863" s="9" customFormat="1" x14ac:dyDescent="0.25"/>
    <row r="864" s="9" customFormat="1" x14ac:dyDescent="0.25"/>
    <row r="865" s="9" customFormat="1" x14ac:dyDescent="0.25"/>
    <row r="866" s="9" customFormat="1" x14ac:dyDescent="0.25"/>
    <row r="867" s="9" customFormat="1" x14ac:dyDescent="0.25"/>
    <row r="868" s="9" customFormat="1" x14ac:dyDescent="0.25"/>
    <row r="869" s="9" customFormat="1" x14ac:dyDescent="0.25"/>
    <row r="870" s="9" customFormat="1" x14ac:dyDescent="0.25"/>
    <row r="871" s="9" customFormat="1" x14ac:dyDescent="0.25"/>
    <row r="872" s="9" customFormat="1" x14ac:dyDescent="0.25"/>
    <row r="873" s="9" customFormat="1" x14ac:dyDescent="0.25"/>
    <row r="874" s="9" customFormat="1" x14ac:dyDescent="0.25"/>
    <row r="875" s="9" customFormat="1" x14ac:dyDescent="0.25"/>
    <row r="876" s="9" customFormat="1" x14ac:dyDescent="0.25"/>
    <row r="877" s="9" customFormat="1" x14ac:dyDescent="0.25"/>
    <row r="878" s="9" customFormat="1" x14ac:dyDescent="0.25"/>
    <row r="879" s="9" customFormat="1" x14ac:dyDescent="0.25"/>
    <row r="880" s="9" customFormat="1" x14ac:dyDescent="0.25"/>
    <row r="881" s="9" customFormat="1" x14ac:dyDescent="0.25"/>
    <row r="882" s="9" customFormat="1" x14ac:dyDescent="0.25"/>
    <row r="883" s="9" customFormat="1" x14ac:dyDescent="0.25"/>
    <row r="884" s="9" customFormat="1" x14ac:dyDescent="0.25"/>
    <row r="885" s="9" customFormat="1" x14ac:dyDescent="0.25"/>
    <row r="886" s="9" customFormat="1" x14ac:dyDescent="0.25"/>
    <row r="887" s="9" customFormat="1" x14ac:dyDescent="0.25"/>
    <row r="888" s="9" customFormat="1" x14ac:dyDescent="0.25"/>
    <row r="889" s="9" customFormat="1" x14ac:dyDescent="0.25"/>
    <row r="890" s="9" customFormat="1" x14ac:dyDescent="0.25"/>
    <row r="891" s="9" customFormat="1" x14ac:dyDescent="0.25"/>
    <row r="892" s="9" customFormat="1" x14ac:dyDescent="0.25"/>
    <row r="893" s="9" customFormat="1" x14ac:dyDescent="0.25"/>
    <row r="894" s="9" customFormat="1" x14ac:dyDescent="0.25"/>
    <row r="895" s="9" customFormat="1" x14ac:dyDescent="0.25"/>
    <row r="896" s="9" customFormat="1" x14ac:dyDescent="0.25"/>
    <row r="897" s="9" customFormat="1" x14ac:dyDescent="0.25"/>
    <row r="898" s="9" customFormat="1" x14ac:dyDescent="0.25"/>
    <row r="899" s="9" customFormat="1" x14ac:dyDescent="0.25"/>
    <row r="900" s="9" customFormat="1" x14ac:dyDescent="0.25"/>
    <row r="901" s="9" customFormat="1" x14ac:dyDescent="0.25"/>
    <row r="902" s="9" customFormat="1" x14ac:dyDescent="0.25"/>
    <row r="903" s="9" customFormat="1" x14ac:dyDescent="0.25"/>
    <row r="904" s="9" customFormat="1" x14ac:dyDescent="0.25"/>
    <row r="905" s="9" customFormat="1" x14ac:dyDescent="0.25"/>
    <row r="906" s="9" customFormat="1" x14ac:dyDescent="0.25"/>
    <row r="907" s="9" customFormat="1" x14ac:dyDescent="0.25"/>
    <row r="908" s="9" customFormat="1" x14ac:dyDescent="0.25"/>
    <row r="909" s="9" customFormat="1" x14ac:dyDescent="0.25"/>
    <row r="910" s="9" customFormat="1" x14ac:dyDescent="0.25"/>
    <row r="911" s="9" customFormat="1" x14ac:dyDescent="0.25"/>
    <row r="912" s="9" customFormat="1" x14ac:dyDescent="0.25"/>
    <row r="913" s="9" customFormat="1" x14ac:dyDescent="0.25"/>
    <row r="914" s="9" customFormat="1" x14ac:dyDescent="0.25"/>
    <row r="915" s="9" customFormat="1" x14ac:dyDescent="0.25"/>
    <row r="916" s="9" customFormat="1" x14ac:dyDescent="0.25"/>
    <row r="917" s="9" customFormat="1" x14ac:dyDescent="0.25"/>
    <row r="918" s="9" customFormat="1" x14ac:dyDescent="0.25"/>
    <row r="919" s="9" customFormat="1" x14ac:dyDescent="0.25"/>
    <row r="920" s="9" customFormat="1" x14ac:dyDescent="0.25"/>
    <row r="921" s="9" customFormat="1" x14ac:dyDescent="0.25"/>
    <row r="922" s="9" customFormat="1" x14ac:dyDescent="0.25"/>
    <row r="923" s="9" customFormat="1" x14ac:dyDescent="0.25"/>
    <row r="924" s="9" customFormat="1" x14ac:dyDescent="0.25"/>
    <row r="925" s="9" customFormat="1" x14ac:dyDescent="0.25"/>
    <row r="926" s="9" customFormat="1" x14ac:dyDescent="0.25"/>
    <row r="927" s="9" customFormat="1" x14ac:dyDescent="0.25"/>
    <row r="928" s="9" customFormat="1" x14ac:dyDescent="0.25"/>
    <row r="929" s="9" customFormat="1" x14ac:dyDescent="0.25"/>
    <row r="930" s="9" customFormat="1" x14ac:dyDescent="0.25"/>
    <row r="931" s="9" customFormat="1" x14ac:dyDescent="0.25"/>
    <row r="932" s="9" customFormat="1" x14ac:dyDescent="0.25"/>
    <row r="933" s="9" customFormat="1" x14ac:dyDescent="0.25"/>
    <row r="934" s="9" customFormat="1" x14ac:dyDescent="0.25"/>
    <row r="935" s="9" customFormat="1" x14ac:dyDescent="0.25"/>
    <row r="936" s="9" customFormat="1" x14ac:dyDescent="0.25"/>
    <row r="937" s="9" customFormat="1" x14ac:dyDescent="0.25"/>
    <row r="938" s="9" customFormat="1" x14ac:dyDescent="0.25"/>
    <row r="939" s="9" customFormat="1" x14ac:dyDescent="0.25"/>
    <row r="940" s="9" customFormat="1" x14ac:dyDescent="0.25"/>
    <row r="941" s="9" customFormat="1" x14ac:dyDescent="0.25"/>
    <row r="942" s="9" customFormat="1" x14ac:dyDescent="0.25"/>
    <row r="943" s="9" customFormat="1" x14ac:dyDescent="0.25"/>
    <row r="944" s="9" customFormat="1" x14ac:dyDescent="0.25"/>
    <row r="945" s="9" customFormat="1" x14ac:dyDescent="0.25"/>
    <row r="946" s="9" customFormat="1" x14ac:dyDescent="0.25"/>
    <row r="947" s="9" customFormat="1" x14ac:dyDescent="0.25"/>
    <row r="948" s="9" customFormat="1" x14ac:dyDescent="0.25"/>
    <row r="949" s="9" customFormat="1" x14ac:dyDescent="0.25"/>
    <row r="950" s="9" customFormat="1" x14ac:dyDescent="0.25"/>
    <row r="951" s="9" customFormat="1" x14ac:dyDescent="0.25"/>
    <row r="952" s="9" customFormat="1" x14ac:dyDescent="0.25"/>
    <row r="953" s="9" customFormat="1" x14ac:dyDescent="0.25"/>
    <row r="954" s="9" customFormat="1" x14ac:dyDescent="0.25"/>
    <row r="955" s="9" customFormat="1" x14ac:dyDescent="0.25"/>
    <row r="956" s="9" customFormat="1" x14ac:dyDescent="0.25"/>
    <row r="957" s="9" customFormat="1" x14ac:dyDescent="0.25"/>
    <row r="958" s="9" customFormat="1" x14ac:dyDescent="0.25"/>
    <row r="959" s="9" customFormat="1" x14ac:dyDescent="0.25"/>
    <row r="960" s="9" customFormat="1" x14ac:dyDescent="0.25"/>
    <row r="961" s="9" customFormat="1" x14ac:dyDescent="0.25"/>
    <row r="962" s="9" customFormat="1" x14ac:dyDescent="0.25"/>
    <row r="963" s="9" customFormat="1" x14ac:dyDescent="0.25"/>
    <row r="964" s="9" customFormat="1" x14ac:dyDescent="0.25"/>
    <row r="965" s="9" customFormat="1" x14ac:dyDescent="0.25"/>
    <row r="966" s="9" customFormat="1" x14ac:dyDescent="0.25"/>
    <row r="967" s="9" customFormat="1" x14ac:dyDescent="0.25"/>
    <row r="968" s="9" customFormat="1" x14ac:dyDescent="0.25"/>
    <row r="969" s="9" customFormat="1" x14ac:dyDescent="0.25"/>
    <row r="970" s="9" customFormat="1" x14ac:dyDescent="0.25"/>
    <row r="971" s="9" customFormat="1" x14ac:dyDescent="0.25"/>
    <row r="972" s="9" customFormat="1" x14ac:dyDescent="0.25"/>
    <row r="973" s="9" customFormat="1" x14ac:dyDescent="0.25"/>
    <row r="974" s="9" customFormat="1" x14ac:dyDescent="0.25"/>
    <row r="975" s="9" customFormat="1" x14ac:dyDescent="0.25"/>
    <row r="976" s="9" customFormat="1" x14ac:dyDescent="0.25"/>
    <row r="977" s="9" customFormat="1" x14ac:dyDescent="0.25"/>
    <row r="978" s="9" customFormat="1" x14ac:dyDescent="0.25"/>
    <row r="979" s="9" customFormat="1" x14ac:dyDescent="0.25"/>
    <row r="980" s="9" customFormat="1" x14ac:dyDescent="0.25"/>
    <row r="981" s="9" customFormat="1" x14ac:dyDescent="0.25"/>
    <row r="982" s="9" customFormat="1" x14ac:dyDescent="0.25"/>
    <row r="983" s="9" customFormat="1" x14ac:dyDescent="0.25"/>
    <row r="984" s="9" customFormat="1" x14ac:dyDescent="0.25"/>
    <row r="985" s="9" customFormat="1" x14ac:dyDescent="0.25"/>
    <row r="986" s="9" customFormat="1" x14ac:dyDescent="0.25"/>
    <row r="987" s="9" customFormat="1" x14ac:dyDescent="0.25"/>
    <row r="988" s="9" customFormat="1" x14ac:dyDescent="0.25"/>
    <row r="989" s="9" customFormat="1" x14ac:dyDescent="0.25"/>
    <row r="990" s="9" customFormat="1" x14ac:dyDescent="0.25"/>
    <row r="991" s="9" customFormat="1" x14ac:dyDescent="0.25"/>
    <row r="992" s="9" customFormat="1" x14ac:dyDescent="0.25"/>
    <row r="993" s="9" customFormat="1" x14ac:dyDescent="0.25"/>
    <row r="994" s="9" customFormat="1" x14ac:dyDescent="0.25"/>
    <row r="995" s="9" customFormat="1" x14ac:dyDescent="0.25"/>
    <row r="996" s="9" customFormat="1" x14ac:dyDescent="0.25"/>
    <row r="997" s="9" customFormat="1" x14ac:dyDescent="0.25"/>
    <row r="998" s="9" customFormat="1" x14ac:dyDescent="0.25"/>
    <row r="999" s="9" customFormat="1" x14ac:dyDescent="0.25"/>
    <row r="1000" s="9" customFormat="1" x14ac:dyDescent="0.25"/>
    <row r="1001" s="9" customFormat="1" x14ac:dyDescent="0.25"/>
    <row r="1002" s="9" customFormat="1" x14ac:dyDescent="0.25"/>
    <row r="1003" s="9" customFormat="1" x14ac:dyDescent="0.25"/>
    <row r="1004" s="9" customFormat="1" x14ac:dyDescent="0.25"/>
    <row r="1005" s="9" customFormat="1" x14ac:dyDescent="0.25"/>
    <row r="1006" s="9" customFormat="1" x14ac:dyDescent="0.25"/>
    <row r="1007" s="9" customFormat="1" x14ac:dyDescent="0.25"/>
    <row r="1008" s="9" customFormat="1" x14ac:dyDescent="0.25"/>
    <row r="1009" s="9" customFormat="1" x14ac:dyDescent="0.25"/>
    <row r="1010" s="9" customFormat="1" x14ac:dyDescent="0.25"/>
    <row r="1011" s="9" customFormat="1" x14ac:dyDescent="0.25"/>
    <row r="1012" s="9" customFormat="1" x14ac:dyDescent="0.25"/>
    <row r="1013" s="9" customFormat="1" x14ac:dyDescent="0.25"/>
    <row r="1014" s="9" customFormat="1" x14ac:dyDescent="0.25"/>
    <row r="1015" s="9" customFormat="1" x14ac:dyDescent="0.25"/>
    <row r="1016" s="9" customFormat="1" x14ac:dyDescent="0.25"/>
    <row r="1017" s="9" customFormat="1" x14ac:dyDescent="0.25"/>
    <row r="1018" s="9" customFormat="1" x14ac:dyDescent="0.25"/>
    <row r="1019" s="9" customFormat="1" x14ac:dyDescent="0.25"/>
    <row r="1020" s="9" customFormat="1" x14ac:dyDescent="0.25"/>
    <row r="1021" s="9" customFormat="1" x14ac:dyDescent="0.25"/>
    <row r="1022" s="9" customFormat="1" x14ac:dyDescent="0.25"/>
    <row r="1023" s="9" customFormat="1" x14ac:dyDescent="0.25"/>
    <row r="1024" s="9" customFormat="1" x14ac:dyDescent="0.25"/>
    <row r="1025" s="9" customFormat="1" x14ac:dyDescent="0.25"/>
    <row r="1026" s="9" customFormat="1" x14ac:dyDescent="0.25"/>
    <row r="1027" s="9" customFormat="1" x14ac:dyDescent="0.25"/>
    <row r="1028" s="9" customFormat="1" x14ac:dyDescent="0.25"/>
    <row r="1029" s="9" customFormat="1" x14ac:dyDescent="0.25"/>
    <row r="1030" s="9" customFormat="1" x14ac:dyDescent="0.25"/>
    <row r="1031" s="9" customFormat="1" x14ac:dyDescent="0.25"/>
    <row r="1032" s="9" customFormat="1" x14ac:dyDescent="0.25"/>
    <row r="1033" s="9" customFormat="1" x14ac:dyDescent="0.25"/>
    <row r="1034" s="9" customFormat="1" x14ac:dyDescent="0.25"/>
    <row r="1035" s="9" customFormat="1" x14ac:dyDescent="0.25"/>
    <row r="1036" s="9" customFormat="1" x14ac:dyDescent="0.25"/>
    <row r="1037" s="9" customFormat="1" x14ac:dyDescent="0.25"/>
    <row r="1038" s="9" customFormat="1" x14ac:dyDescent="0.25"/>
    <row r="1039" s="9" customFormat="1" x14ac:dyDescent="0.25"/>
    <row r="1040" s="9" customFormat="1" x14ac:dyDescent="0.25"/>
    <row r="1041" s="9" customFormat="1" x14ac:dyDescent="0.25"/>
    <row r="1042" s="9" customFormat="1" x14ac:dyDescent="0.25"/>
    <row r="1043" s="9" customFormat="1" x14ac:dyDescent="0.25"/>
    <row r="1044" s="9" customFormat="1" x14ac:dyDescent="0.25"/>
    <row r="1045" s="9" customFormat="1" x14ac:dyDescent="0.25"/>
    <row r="1046" s="9" customFormat="1" x14ac:dyDescent="0.25"/>
    <row r="1047" s="9" customFormat="1" x14ac:dyDescent="0.25"/>
    <row r="1048" s="9" customFormat="1" x14ac:dyDescent="0.25"/>
    <row r="1049" s="9" customFormat="1" x14ac:dyDescent="0.25"/>
    <row r="1050" s="9" customFormat="1" x14ac:dyDescent="0.25"/>
    <row r="1051" s="9" customFormat="1" x14ac:dyDescent="0.25"/>
    <row r="1052" s="9" customFormat="1" x14ac:dyDescent="0.25"/>
    <row r="1053" s="9" customFormat="1" x14ac:dyDescent="0.25"/>
    <row r="1054" s="9" customFormat="1" x14ac:dyDescent="0.25"/>
    <row r="1055" s="9" customFormat="1" x14ac:dyDescent="0.25"/>
    <row r="1056" s="9" customFormat="1" x14ac:dyDescent="0.25"/>
    <row r="1057" s="9" customFormat="1" x14ac:dyDescent="0.25"/>
    <row r="1058" s="9" customFormat="1" x14ac:dyDescent="0.25"/>
    <row r="1059" s="9" customFormat="1" x14ac:dyDescent="0.25"/>
    <row r="1060" s="9" customFormat="1" x14ac:dyDescent="0.25"/>
    <row r="1061" s="9" customFormat="1" x14ac:dyDescent="0.25"/>
    <row r="1062" s="9" customFormat="1" x14ac:dyDescent="0.25"/>
    <row r="1063" s="9" customFormat="1" x14ac:dyDescent="0.25"/>
    <row r="1064" s="9" customFormat="1" x14ac:dyDescent="0.25"/>
    <row r="1065" s="9" customFormat="1" x14ac:dyDescent="0.25"/>
    <row r="1066" s="9" customFormat="1" x14ac:dyDescent="0.25"/>
    <row r="1067" s="9" customFormat="1" x14ac:dyDescent="0.25"/>
    <row r="1068" s="9" customFormat="1" x14ac:dyDescent="0.25"/>
    <row r="1069" s="9" customFormat="1" x14ac:dyDescent="0.25"/>
    <row r="1070" s="9" customFormat="1" x14ac:dyDescent="0.25"/>
    <row r="1071" s="9" customFormat="1" x14ac:dyDescent="0.25"/>
    <row r="1072" s="9" customFormat="1" x14ac:dyDescent="0.25"/>
    <row r="1073" s="9" customFormat="1" x14ac:dyDescent="0.25"/>
    <row r="1074" s="9" customFormat="1" x14ac:dyDescent="0.25"/>
    <row r="1075" s="9" customFormat="1" x14ac:dyDescent="0.25"/>
    <row r="1076" s="9" customFormat="1" x14ac:dyDescent="0.25"/>
    <row r="1077" s="9" customFormat="1" x14ac:dyDescent="0.25"/>
    <row r="1078" s="9" customFormat="1" x14ac:dyDescent="0.25"/>
    <row r="1079" s="9" customFormat="1" x14ac:dyDescent="0.25"/>
    <row r="1080" s="9" customFormat="1" x14ac:dyDescent="0.25"/>
    <row r="1081" s="9" customFormat="1" x14ac:dyDescent="0.25"/>
    <row r="1082" s="9" customFormat="1" x14ac:dyDescent="0.25"/>
    <row r="1083" s="9" customFormat="1" x14ac:dyDescent="0.25"/>
    <row r="1084" s="9" customFormat="1" x14ac:dyDescent="0.25"/>
    <row r="1085" s="9" customFormat="1" x14ac:dyDescent="0.25"/>
    <row r="1086" s="9" customFormat="1" x14ac:dyDescent="0.25"/>
    <row r="1087" s="9" customFormat="1" x14ac:dyDescent="0.25"/>
    <row r="1088" s="9" customFormat="1" x14ac:dyDescent="0.25"/>
    <row r="1089" s="9" customFormat="1" x14ac:dyDescent="0.25"/>
    <row r="1090" s="9" customFormat="1" x14ac:dyDescent="0.25"/>
    <row r="1091" s="9" customFormat="1" x14ac:dyDescent="0.25"/>
    <row r="1092" s="9" customFormat="1" x14ac:dyDescent="0.25"/>
    <row r="1093" s="9" customFormat="1" x14ac:dyDescent="0.25"/>
    <row r="1094" s="9" customFormat="1" x14ac:dyDescent="0.25"/>
    <row r="1095" s="9" customFormat="1" x14ac:dyDescent="0.25"/>
    <row r="1096" s="9" customFormat="1" x14ac:dyDescent="0.25"/>
    <row r="1097" s="9" customFormat="1" x14ac:dyDescent="0.25"/>
    <row r="1098" s="9" customFormat="1" x14ac:dyDescent="0.25"/>
    <row r="1099" s="9" customFormat="1" x14ac:dyDescent="0.25"/>
    <row r="1100" s="9" customFormat="1" x14ac:dyDescent="0.25"/>
    <row r="1101" s="9" customFormat="1" x14ac:dyDescent="0.25"/>
    <row r="1102" s="9" customFormat="1" x14ac:dyDescent="0.25"/>
    <row r="1103" s="9" customFormat="1" x14ac:dyDescent="0.25"/>
    <row r="1104" s="9" customFormat="1" x14ac:dyDescent="0.25"/>
    <row r="1105" s="9" customFormat="1" x14ac:dyDescent="0.25"/>
    <row r="1106" s="9" customFormat="1" x14ac:dyDescent="0.25"/>
    <row r="1107" s="9" customFormat="1" x14ac:dyDescent="0.25"/>
    <row r="1108" s="9" customFormat="1" x14ac:dyDescent="0.25"/>
    <row r="1109" s="9" customFormat="1" x14ac:dyDescent="0.25"/>
    <row r="1110" s="9" customFormat="1" x14ac:dyDescent="0.25"/>
    <row r="1111" s="9" customFormat="1" x14ac:dyDescent="0.25"/>
    <row r="1112" s="9" customFormat="1" x14ac:dyDescent="0.25"/>
    <row r="1113" s="9" customFormat="1" x14ac:dyDescent="0.25"/>
    <row r="1114" s="9" customFormat="1" x14ac:dyDescent="0.25"/>
    <row r="1115" s="9" customFormat="1" x14ac:dyDescent="0.25"/>
    <row r="1116" s="9" customFormat="1" x14ac:dyDescent="0.25"/>
    <row r="1117" s="9" customFormat="1" x14ac:dyDescent="0.25"/>
    <row r="1118" s="9" customFormat="1" x14ac:dyDescent="0.25"/>
    <row r="1119" s="9" customFormat="1" x14ac:dyDescent="0.25"/>
    <row r="1120" s="9" customFormat="1" x14ac:dyDescent="0.25"/>
    <row r="1121" s="9" customFormat="1" x14ac:dyDescent="0.25"/>
    <row r="1122" s="9" customFormat="1" x14ac:dyDescent="0.25"/>
    <row r="1123" s="9" customFormat="1" x14ac:dyDescent="0.25"/>
    <row r="1124" s="9" customFormat="1" x14ac:dyDescent="0.25"/>
    <row r="1125" s="9" customFormat="1" x14ac:dyDescent="0.25"/>
    <row r="1126" s="9" customFormat="1" x14ac:dyDescent="0.25"/>
    <row r="1127" s="9" customFormat="1" x14ac:dyDescent="0.25"/>
    <row r="1128" s="9" customFormat="1" x14ac:dyDescent="0.25"/>
    <row r="1129" s="9" customFormat="1" x14ac:dyDescent="0.25"/>
    <row r="1130" s="9" customFormat="1" x14ac:dyDescent="0.25"/>
    <row r="1131" s="9" customFormat="1" x14ac:dyDescent="0.25"/>
    <row r="1132" s="9" customFormat="1" x14ac:dyDescent="0.25"/>
    <row r="1133" s="9" customFormat="1" x14ac:dyDescent="0.25"/>
    <row r="1134" s="9" customFormat="1" x14ac:dyDescent="0.25"/>
    <row r="1135" s="9" customFormat="1" x14ac:dyDescent="0.25"/>
    <row r="1136" s="9" customFormat="1" x14ac:dyDescent="0.25"/>
    <row r="1137" s="9" customFormat="1" x14ac:dyDescent="0.25"/>
    <row r="1138" s="9" customFormat="1" x14ac:dyDescent="0.25"/>
    <row r="1139" s="9" customFormat="1" x14ac:dyDescent="0.25"/>
    <row r="1140" s="9" customFormat="1" x14ac:dyDescent="0.25"/>
    <row r="1141" s="9" customFormat="1" x14ac:dyDescent="0.25"/>
    <row r="1142" s="9" customFormat="1" x14ac:dyDescent="0.25"/>
    <row r="1143" s="9" customFormat="1" x14ac:dyDescent="0.25"/>
    <row r="1144" s="9" customFormat="1" x14ac:dyDescent="0.25"/>
    <row r="1145" s="9" customFormat="1" x14ac:dyDescent="0.25"/>
    <row r="1146" s="9" customFormat="1" x14ac:dyDescent="0.25"/>
    <row r="1147" s="9" customFormat="1" x14ac:dyDescent="0.25"/>
    <row r="1148" s="9" customFormat="1" x14ac:dyDescent="0.25"/>
    <row r="1149" s="9" customFormat="1" x14ac:dyDescent="0.25"/>
    <row r="1150" s="9" customFormat="1" x14ac:dyDescent="0.25"/>
    <row r="1151" s="9" customFormat="1" x14ac:dyDescent="0.25"/>
    <row r="1152" s="9" customFormat="1" x14ac:dyDescent="0.25"/>
    <row r="1153" s="9" customFormat="1" x14ac:dyDescent="0.25"/>
    <row r="1154" s="9" customFormat="1" x14ac:dyDescent="0.25"/>
    <row r="1155" s="9" customFormat="1" x14ac:dyDescent="0.25"/>
    <row r="1156" s="9" customFormat="1" x14ac:dyDescent="0.25"/>
    <row r="1157" s="9" customFormat="1" x14ac:dyDescent="0.25"/>
    <row r="1158" s="9" customFormat="1" x14ac:dyDescent="0.25"/>
    <row r="1159" s="9" customFormat="1" x14ac:dyDescent="0.25"/>
    <row r="1160" s="9" customFormat="1" x14ac:dyDescent="0.25"/>
    <row r="1161" s="9" customFormat="1" x14ac:dyDescent="0.25"/>
    <row r="1162" s="9" customFormat="1" x14ac:dyDescent="0.25"/>
    <row r="1163" s="9" customFormat="1" x14ac:dyDescent="0.25"/>
    <row r="1164" s="9" customFormat="1" x14ac:dyDescent="0.25"/>
    <row r="1165" s="9" customFormat="1" x14ac:dyDescent="0.25"/>
    <row r="1166" s="9" customFormat="1" x14ac:dyDescent="0.25"/>
    <row r="1167" s="9" customFormat="1" x14ac:dyDescent="0.25"/>
    <row r="1168" s="9" customFormat="1" x14ac:dyDescent="0.25"/>
    <row r="1169" s="9" customFormat="1" x14ac:dyDescent="0.25"/>
    <row r="1170" s="9" customFormat="1" x14ac:dyDescent="0.25"/>
    <row r="1171" s="9" customFormat="1" x14ac:dyDescent="0.25"/>
    <row r="1172" s="9" customFormat="1" x14ac:dyDescent="0.25"/>
    <row r="1173" s="9" customFormat="1" x14ac:dyDescent="0.25"/>
    <row r="1174" s="9" customFormat="1" x14ac:dyDescent="0.25"/>
    <row r="1175" s="9" customFormat="1" x14ac:dyDescent="0.25"/>
    <row r="1176" s="9" customFormat="1" x14ac:dyDescent="0.25"/>
    <row r="1177" s="9" customFormat="1" x14ac:dyDescent="0.25"/>
    <row r="1178" s="9" customFormat="1" x14ac:dyDescent="0.25"/>
    <row r="1179" s="9" customFormat="1" x14ac:dyDescent="0.25"/>
    <row r="1180" s="9" customFormat="1" x14ac:dyDescent="0.25"/>
    <row r="1181" s="9" customFormat="1" x14ac:dyDescent="0.25"/>
    <row r="1182" s="9" customFormat="1" x14ac:dyDescent="0.25"/>
    <row r="1183" s="9" customFormat="1" x14ac:dyDescent="0.25"/>
    <row r="1184" s="9" customFormat="1" x14ac:dyDescent="0.25"/>
    <row r="1185" s="9" customFormat="1" x14ac:dyDescent="0.25"/>
    <row r="1186" s="9" customFormat="1" x14ac:dyDescent="0.25"/>
    <row r="1187" s="9" customFormat="1" x14ac:dyDescent="0.25"/>
    <row r="1188" s="9" customFormat="1" x14ac:dyDescent="0.25"/>
    <row r="1189" s="9" customFormat="1" x14ac:dyDescent="0.25"/>
    <row r="1190" s="9" customFormat="1" x14ac:dyDescent="0.25"/>
    <row r="1191" s="9" customFormat="1" x14ac:dyDescent="0.25"/>
    <row r="1192" s="9" customFormat="1" x14ac:dyDescent="0.25"/>
    <row r="1193" s="9" customFormat="1" x14ac:dyDescent="0.25"/>
    <row r="1194" s="9" customFormat="1" x14ac:dyDescent="0.25"/>
    <row r="1195" s="9" customFormat="1" x14ac:dyDescent="0.25"/>
    <row r="1196" s="9" customFormat="1" x14ac:dyDescent="0.25"/>
    <row r="1197" s="9" customFormat="1" x14ac:dyDescent="0.25"/>
    <row r="1198" s="9" customFormat="1" x14ac:dyDescent="0.25"/>
    <row r="1199" s="9" customFormat="1" x14ac:dyDescent="0.25"/>
    <row r="1200" s="9" customFormat="1" x14ac:dyDescent="0.25"/>
    <row r="1201" s="9" customFormat="1" x14ac:dyDescent="0.25"/>
    <row r="1202" s="9" customFormat="1" x14ac:dyDescent="0.25"/>
    <row r="1203" s="9" customFormat="1" x14ac:dyDescent="0.25"/>
    <row r="1204" s="9" customFormat="1" x14ac:dyDescent="0.25"/>
    <row r="1205" s="9" customFormat="1" x14ac:dyDescent="0.25"/>
    <row r="1206" s="9" customFormat="1" x14ac:dyDescent="0.25"/>
    <row r="1207" s="9" customFormat="1" x14ac:dyDescent="0.25"/>
    <row r="1208" s="9" customFormat="1" x14ac:dyDescent="0.25"/>
    <row r="1209" s="9" customFormat="1" x14ac:dyDescent="0.25"/>
    <row r="1210" s="9" customFormat="1" x14ac:dyDescent="0.25"/>
    <row r="1211" s="9" customFormat="1" x14ac:dyDescent="0.25"/>
    <row r="1212" s="9" customFormat="1" x14ac:dyDescent="0.25"/>
    <row r="1213" s="9" customFormat="1" x14ac:dyDescent="0.25"/>
    <row r="1214" s="9" customFormat="1" x14ac:dyDescent="0.25"/>
    <row r="1215" s="9" customFormat="1" x14ac:dyDescent="0.25"/>
    <row r="1216" s="9" customFormat="1" x14ac:dyDescent="0.25"/>
    <row r="1217" s="9" customFormat="1" x14ac:dyDescent="0.25"/>
    <row r="1218" s="9" customFormat="1" x14ac:dyDescent="0.25"/>
    <row r="1219" s="9" customFormat="1" x14ac:dyDescent="0.25"/>
    <row r="1220" s="9" customFormat="1" x14ac:dyDescent="0.25"/>
    <row r="1221" s="9" customFormat="1" x14ac:dyDescent="0.25"/>
    <row r="1222" s="9" customFormat="1" x14ac:dyDescent="0.25"/>
    <row r="1223" s="9" customFormat="1" x14ac:dyDescent="0.25"/>
    <row r="1224" s="9" customFormat="1" x14ac:dyDescent="0.25"/>
    <row r="1225" s="9" customFormat="1" x14ac:dyDescent="0.25"/>
    <row r="1226" s="9" customFormat="1" x14ac:dyDescent="0.25"/>
    <row r="1227" s="9" customFormat="1" x14ac:dyDescent="0.25"/>
    <row r="1228" s="9" customFormat="1" x14ac:dyDescent="0.25"/>
    <row r="1229" s="9" customFormat="1" x14ac:dyDescent="0.25"/>
    <row r="1230" s="9" customFormat="1" x14ac:dyDescent="0.25"/>
    <row r="1231" s="9" customFormat="1" x14ac:dyDescent="0.25"/>
    <row r="1232" s="9" customFormat="1" x14ac:dyDescent="0.25"/>
    <row r="1233" s="9" customFormat="1" x14ac:dyDescent="0.25"/>
    <row r="1234" s="9" customFormat="1" x14ac:dyDescent="0.25"/>
    <row r="1235" s="9" customFormat="1" x14ac:dyDescent="0.25"/>
    <row r="1236" s="9" customFormat="1" x14ac:dyDescent="0.25"/>
    <row r="1237" s="9" customFormat="1" x14ac:dyDescent="0.25"/>
    <row r="1238" s="9" customFormat="1" x14ac:dyDescent="0.25"/>
    <row r="1239" s="9" customFormat="1" x14ac:dyDescent="0.25"/>
    <row r="1240" s="9" customFormat="1" x14ac:dyDescent="0.25"/>
    <row r="1241" s="9" customFormat="1" x14ac:dyDescent="0.25"/>
    <row r="1242" s="9" customFormat="1" x14ac:dyDescent="0.25"/>
    <row r="1243" s="9" customFormat="1" x14ac:dyDescent="0.25"/>
    <row r="1244" s="9" customFormat="1" x14ac:dyDescent="0.25"/>
    <row r="1245" s="9" customFormat="1" x14ac:dyDescent="0.25"/>
    <row r="1246" s="9" customFormat="1" x14ac:dyDescent="0.25"/>
    <row r="1247" s="9" customFormat="1" x14ac:dyDescent="0.25"/>
    <row r="1248" s="9" customFormat="1" x14ac:dyDescent="0.25"/>
    <row r="1249" s="9" customFormat="1" x14ac:dyDescent="0.25"/>
    <row r="1250" s="9" customFormat="1" x14ac:dyDescent="0.25"/>
    <row r="1251" s="9" customFormat="1" x14ac:dyDescent="0.25"/>
    <row r="1252" s="9" customFormat="1" x14ac:dyDescent="0.25"/>
    <row r="1253" s="9" customFormat="1" x14ac:dyDescent="0.25"/>
    <row r="1254" s="9" customFormat="1" x14ac:dyDescent="0.25"/>
    <row r="1255" s="9" customFormat="1" x14ac:dyDescent="0.25"/>
    <row r="1256" s="9" customFormat="1" x14ac:dyDescent="0.25"/>
    <row r="1257" s="9" customFormat="1" x14ac:dyDescent="0.25"/>
    <row r="1258" s="9" customFormat="1" x14ac:dyDescent="0.25"/>
    <row r="1259" s="9" customFormat="1" x14ac:dyDescent="0.25"/>
    <row r="1260" s="9" customFormat="1" x14ac:dyDescent="0.25"/>
    <row r="1261" s="9" customFormat="1" x14ac:dyDescent="0.25"/>
    <row r="1262" s="9" customFormat="1" x14ac:dyDescent="0.25"/>
    <row r="1263" s="9" customFormat="1" x14ac:dyDescent="0.25"/>
    <row r="1264" s="9" customFormat="1" x14ac:dyDescent="0.25"/>
    <row r="1265" s="9" customFormat="1" x14ac:dyDescent="0.25"/>
    <row r="1266" s="9" customFormat="1" x14ac:dyDescent="0.25"/>
    <row r="1267" s="9" customFormat="1" x14ac:dyDescent="0.25"/>
    <row r="1268" s="9" customFormat="1" x14ac:dyDescent="0.25"/>
    <row r="1269" s="9" customFormat="1" x14ac:dyDescent="0.25"/>
    <row r="1270" s="9" customFormat="1" x14ac:dyDescent="0.25"/>
    <row r="1271" s="9" customFormat="1" x14ac:dyDescent="0.25"/>
    <row r="1272" s="9" customFormat="1" x14ac:dyDescent="0.25"/>
    <row r="1273" s="9" customFormat="1" x14ac:dyDescent="0.25"/>
    <row r="1274" s="9" customFormat="1" x14ac:dyDescent="0.25"/>
    <row r="1275" s="9" customFormat="1" x14ac:dyDescent="0.25"/>
    <row r="1276" s="9" customFormat="1" x14ac:dyDescent="0.25"/>
    <row r="1277" s="9" customFormat="1" x14ac:dyDescent="0.25"/>
    <row r="1278" s="9" customFormat="1" x14ac:dyDescent="0.25"/>
    <row r="1279" s="9" customFormat="1" x14ac:dyDescent="0.25"/>
    <row r="1280" s="9" customFormat="1" x14ac:dyDescent="0.25"/>
    <row r="1281" s="9" customFormat="1" x14ac:dyDescent="0.25"/>
    <row r="1282" s="9" customFormat="1" x14ac:dyDescent="0.25"/>
    <row r="1283" s="9" customFormat="1" x14ac:dyDescent="0.25"/>
    <row r="1284" s="9" customFormat="1" x14ac:dyDescent="0.25"/>
    <row r="1285" s="9" customFormat="1" x14ac:dyDescent="0.25"/>
    <row r="1286" s="9" customFormat="1" x14ac:dyDescent="0.25"/>
    <row r="1287" s="9" customFormat="1" x14ac:dyDescent="0.25"/>
    <row r="1288" s="9" customFormat="1" x14ac:dyDescent="0.25"/>
    <row r="1289" s="9" customFormat="1" x14ac:dyDescent="0.25"/>
    <row r="1290" s="9" customFormat="1" x14ac:dyDescent="0.25"/>
    <row r="1291" s="9" customFormat="1" x14ac:dyDescent="0.25"/>
    <row r="1292" s="9" customFormat="1" x14ac:dyDescent="0.25"/>
    <row r="1293" s="9" customFormat="1" x14ac:dyDescent="0.25"/>
    <row r="1294" s="9" customFormat="1" x14ac:dyDescent="0.25"/>
    <row r="1295" s="9" customFormat="1" x14ac:dyDescent="0.25"/>
    <row r="1296" s="9" customFormat="1" x14ac:dyDescent="0.25"/>
    <row r="1297" s="9" customFormat="1" x14ac:dyDescent="0.25"/>
    <row r="1298" s="9" customFormat="1" x14ac:dyDescent="0.25"/>
    <row r="1299" s="9" customFormat="1" x14ac:dyDescent="0.25"/>
    <row r="1300" s="9" customFormat="1" x14ac:dyDescent="0.25"/>
    <row r="1301" s="9" customFormat="1" x14ac:dyDescent="0.25"/>
    <row r="1302" s="9" customFormat="1" x14ac:dyDescent="0.25"/>
    <row r="1303" s="9" customFormat="1" x14ac:dyDescent="0.25"/>
    <row r="1304" s="9" customFormat="1" x14ac:dyDescent="0.25"/>
    <row r="1305" s="9" customFormat="1" x14ac:dyDescent="0.25"/>
    <row r="1306" s="9" customFormat="1" x14ac:dyDescent="0.25"/>
    <row r="1307" s="9" customFormat="1" x14ac:dyDescent="0.25"/>
    <row r="1308" s="9" customFormat="1" x14ac:dyDescent="0.25"/>
    <row r="1309" s="9" customFormat="1" x14ac:dyDescent="0.25"/>
    <row r="1310" s="9" customFormat="1" x14ac:dyDescent="0.25"/>
    <row r="1311" s="9" customFormat="1" x14ac:dyDescent="0.25"/>
    <row r="1312" s="9" customFormat="1" x14ac:dyDescent="0.25"/>
    <row r="1313" s="9" customFormat="1" x14ac:dyDescent="0.25"/>
    <row r="1314" s="9" customFormat="1" x14ac:dyDescent="0.25"/>
    <row r="1315" s="9" customFormat="1" x14ac:dyDescent="0.25"/>
    <row r="1316" s="9" customFormat="1" x14ac:dyDescent="0.25"/>
    <row r="1317" s="9" customFormat="1" x14ac:dyDescent="0.25"/>
    <row r="1318" s="9" customFormat="1" x14ac:dyDescent="0.25"/>
    <row r="1319" s="9" customFormat="1" x14ac:dyDescent="0.25"/>
    <row r="1320" s="9" customFormat="1" x14ac:dyDescent="0.25"/>
    <row r="1321" s="9" customFormat="1" x14ac:dyDescent="0.25"/>
    <row r="1322" s="9" customFormat="1" x14ac:dyDescent="0.25"/>
    <row r="1323" s="9" customFormat="1" x14ac:dyDescent="0.25"/>
    <row r="1324" s="9" customFormat="1" x14ac:dyDescent="0.25"/>
    <row r="1325" s="9" customFormat="1" x14ac:dyDescent="0.25"/>
    <row r="1326" s="9" customFormat="1" x14ac:dyDescent="0.25"/>
    <row r="1327" s="9" customFormat="1" x14ac:dyDescent="0.25"/>
    <row r="1328" s="9" customFormat="1" x14ac:dyDescent="0.25"/>
    <row r="1329" s="9" customFormat="1" x14ac:dyDescent="0.25"/>
    <row r="1330" s="9" customFormat="1" x14ac:dyDescent="0.25"/>
    <row r="1331" s="9" customFormat="1" x14ac:dyDescent="0.25"/>
    <row r="1332" s="9" customFormat="1" x14ac:dyDescent="0.25"/>
    <row r="1333" s="9" customFormat="1" x14ac:dyDescent="0.25"/>
    <row r="1334" s="9" customFormat="1" x14ac:dyDescent="0.25"/>
    <row r="1335" s="9" customFormat="1" x14ac:dyDescent="0.25"/>
    <row r="1336" s="9" customFormat="1" x14ac:dyDescent="0.25"/>
    <row r="1337" s="9" customFormat="1" x14ac:dyDescent="0.25"/>
    <row r="1338" s="9" customFormat="1" x14ac:dyDescent="0.25"/>
    <row r="1339" s="9" customFormat="1" x14ac:dyDescent="0.25"/>
    <row r="1340" s="9" customFormat="1" x14ac:dyDescent="0.25"/>
    <row r="1341" s="9" customFormat="1" x14ac:dyDescent="0.25"/>
    <row r="1342" s="9" customFormat="1" x14ac:dyDescent="0.25"/>
    <row r="1343" s="9" customFormat="1" x14ac:dyDescent="0.25"/>
    <row r="1344" s="9" customFormat="1" x14ac:dyDescent="0.25"/>
    <row r="1345" s="9" customFormat="1" x14ac:dyDescent="0.25"/>
    <row r="1346" s="9" customFormat="1" x14ac:dyDescent="0.25"/>
    <row r="1347" s="9" customFormat="1" x14ac:dyDescent="0.25"/>
    <row r="1348" s="9" customFormat="1" x14ac:dyDescent="0.25"/>
    <row r="1349" s="9" customFormat="1" x14ac:dyDescent="0.25"/>
    <row r="1350" s="9" customFormat="1" x14ac:dyDescent="0.25"/>
    <row r="1351" s="9" customFormat="1" x14ac:dyDescent="0.25"/>
    <row r="1352" s="9" customFormat="1" x14ac:dyDescent="0.25"/>
    <row r="1353" s="9" customFormat="1" x14ac:dyDescent="0.25"/>
    <row r="1354" s="9" customFormat="1" x14ac:dyDescent="0.25"/>
    <row r="1355" s="9" customFormat="1" x14ac:dyDescent="0.25"/>
    <row r="1356" s="9" customFormat="1" x14ac:dyDescent="0.25"/>
    <row r="1357" s="9" customFormat="1" x14ac:dyDescent="0.25"/>
    <row r="1358" s="9" customFormat="1" x14ac:dyDescent="0.25"/>
    <row r="1359" s="9" customFormat="1" x14ac:dyDescent="0.25"/>
    <row r="1360" s="9" customFormat="1" x14ac:dyDescent="0.25"/>
    <row r="1361" s="9" customFormat="1" x14ac:dyDescent="0.25"/>
    <row r="1362" s="9" customFormat="1" x14ac:dyDescent="0.25"/>
    <row r="1363" s="9" customFormat="1" x14ac:dyDescent="0.25"/>
    <row r="1364" s="9" customFormat="1" x14ac:dyDescent="0.25"/>
    <row r="1365" s="9" customFormat="1" x14ac:dyDescent="0.25"/>
    <row r="1366" s="9" customFormat="1" x14ac:dyDescent="0.25"/>
    <row r="1367" s="9" customFormat="1" x14ac:dyDescent="0.25"/>
    <row r="1368" s="9" customFormat="1" x14ac:dyDescent="0.25"/>
    <row r="1369" s="9" customFormat="1" x14ac:dyDescent="0.25"/>
    <row r="1370" s="9" customFormat="1" x14ac:dyDescent="0.25"/>
    <row r="1371" s="9" customFormat="1" x14ac:dyDescent="0.25"/>
    <row r="1372" s="9" customFormat="1" x14ac:dyDescent="0.25"/>
    <row r="1373" s="9" customFormat="1" x14ac:dyDescent="0.25"/>
    <row r="1374" s="9" customFormat="1" x14ac:dyDescent="0.25"/>
    <row r="1375" s="9" customFormat="1" x14ac:dyDescent="0.25"/>
    <row r="1376" s="9" customFormat="1" x14ac:dyDescent="0.25"/>
    <row r="1377" s="9" customFormat="1" x14ac:dyDescent="0.25"/>
    <row r="1378" s="9" customFormat="1" x14ac:dyDescent="0.25"/>
    <row r="1379" s="9" customFormat="1" x14ac:dyDescent="0.25"/>
    <row r="1380" s="9" customFormat="1" x14ac:dyDescent="0.25"/>
    <row r="1381" s="9" customFormat="1" x14ac:dyDescent="0.25"/>
    <row r="1382" s="9" customFormat="1" x14ac:dyDescent="0.25"/>
    <row r="1383" s="9" customFormat="1" x14ac:dyDescent="0.25"/>
    <row r="1384" s="9" customFormat="1" x14ac:dyDescent="0.25"/>
    <row r="1385" s="9" customFormat="1" x14ac:dyDescent="0.25"/>
    <row r="1386" s="9" customFormat="1" x14ac:dyDescent="0.25"/>
    <row r="1387" s="9" customFormat="1" x14ac:dyDescent="0.25"/>
    <row r="1388" s="9" customFormat="1" x14ac:dyDescent="0.25"/>
    <row r="1389" s="9" customFormat="1" x14ac:dyDescent="0.25"/>
    <row r="1390" s="9" customFormat="1" x14ac:dyDescent="0.25"/>
    <row r="1391" s="9" customFormat="1" x14ac:dyDescent="0.25"/>
    <row r="1392" s="9" customFormat="1" x14ac:dyDescent="0.25"/>
    <row r="1393" s="9" customFormat="1" x14ac:dyDescent="0.25"/>
    <row r="1394" s="9" customFormat="1" x14ac:dyDescent="0.25"/>
    <row r="1395" s="9" customFormat="1" x14ac:dyDescent="0.25"/>
    <row r="1396" s="9" customFormat="1" x14ac:dyDescent="0.25"/>
    <row r="1397" s="9" customFormat="1" x14ac:dyDescent="0.25"/>
    <row r="1398" s="9" customFormat="1" x14ac:dyDescent="0.25"/>
    <row r="1399" s="9" customFormat="1" x14ac:dyDescent="0.25"/>
    <row r="1400" s="9" customFormat="1" x14ac:dyDescent="0.25"/>
    <row r="1401" s="9" customFormat="1" x14ac:dyDescent="0.25"/>
    <row r="1402" s="9" customFormat="1" x14ac:dyDescent="0.25"/>
    <row r="1403" s="9" customFormat="1" x14ac:dyDescent="0.25"/>
    <row r="1404" s="9" customFormat="1" x14ac:dyDescent="0.25"/>
    <row r="1405" s="9" customFormat="1" x14ac:dyDescent="0.25"/>
    <row r="1406" s="9" customFormat="1" x14ac:dyDescent="0.25"/>
    <row r="1407" s="9" customFormat="1" x14ac:dyDescent="0.25"/>
    <row r="1408" s="9" customFormat="1" x14ac:dyDescent="0.25"/>
    <row r="1409" s="9" customFormat="1" x14ac:dyDescent="0.25"/>
    <row r="1410" s="9" customFormat="1" x14ac:dyDescent="0.25"/>
    <row r="1411" s="9" customFormat="1" x14ac:dyDescent="0.25"/>
    <row r="1412" s="9" customFormat="1" x14ac:dyDescent="0.25"/>
    <row r="1413" s="9" customFormat="1" x14ac:dyDescent="0.25"/>
    <row r="1414" s="9" customFormat="1" x14ac:dyDescent="0.25"/>
    <row r="1415" s="9" customFormat="1" x14ac:dyDescent="0.25"/>
    <row r="1416" s="9" customFormat="1" x14ac:dyDescent="0.25"/>
    <row r="1417" s="9" customFormat="1" x14ac:dyDescent="0.25"/>
    <row r="1418" s="9" customFormat="1" x14ac:dyDescent="0.25"/>
    <row r="1419" s="9" customFormat="1" x14ac:dyDescent="0.25"/>
    <row r="1420" s="9" customFormat="1" x14ac:dyDescent="0.25"/>
    <row r="1421" s="9" customFormat="1" x14ac:dyDescent="0.25"/>
    <row r="1422" s="9" customFormat="1" x14ac:dyDescent="0.25"/>
    <row r="1423" s="9" customFormat="1" x14ac:dyDescent="0.25"/>
    <row r="1424" s="9" customFormat="1" x14ac:dyDescent="0.25"/>
    <row r="1425" s="9" customFormat="1" x14ac:dyDescent="0.25"/>
    <row r="1426" s="9" customFormat="1" x14ac:dyDescent="0.25"/>
    <row r="1427" s="9" customFormat="1" x14ac:dyDescent="0.25"/>
    <row r="1428" s="9" customFormat="1" x14ac:dyDescent="0.25"/>
    <row r="1429" s="9" customFormat="1" x14ac:dyDescent="0.25"/>
    <row r="1430" s="9" customFormat="1" x14ac:dyDescent="0.25"/>
    <row r="1431" s="9" customFormat="1" x14ac:dyDescent="0.25"/>
    <row r="1432" s="9" customFormat="1" x14ac:dyDescent="0.25"/>
    <row r="1433" s="9" customFormat="1" x14ac:dyDescent="0.25"/>
    <row r="1434" s="9" customFormat="1" x14ac:dyDescent="0.25"/>
    <row r="1435" s="9" customFormat="1" x14ac:dyDescent="0.25"/>
    <row r="1436" s="9" customFormat="1" x14ac:dyDescent="0.25"/>
    <row r="1437" s="9" customFormat="1" x14ac:dyDescent="0.25"/>
    <row r="1438" s="9" customFormat="1" x14ac:dyDescent="0.25"/>
    <row r="1439" s="9" customFormat="1" x14ac:dyDescent="0.25"/>
    <row r="1440" s="9" customFormat="1" x14ac:dyDescent="0.25"/>
    <row r="1441" s="9" customFormat="1" x14ac:dyDescent="0.25"/>
    <row r="1442" s="9" customFormat="1" x14ac:dyDescent="0.25"/>
    <row r="1443" s="9" customFormat="1" x14ac:dyDescent="0.25"/>
    <row r="1444" s="9" customFormat="1" x14ac:dyDescent="0.25"/>
    <row r="1445" s="9" customFormat="1" x14ac:dyDescent="0.25"/>
    <row r="1446" s="9" customFormat="1" x14ac:dyDescent="0.25"/>
    <row r="1447" s="9" customFormat="1" x14ac:dyDescent="0.25"/>
    <row r="1448" s="9" customFormat="1" x14ac:dyDescent="0.25"/>
    <row r="1449" s="9" customFormat="1" x14ac:dyDescent="0.25"/>
    <row r="1450" s="9" customFormat="1" x14ac:dyDescent="0.25"/>
    <row r="1451" s="9" customFormat="1" x14ac:dyDescent="0.25"/>
    <row r="1452" s="9" customFormat="1" x14ac:dyDescent="0.25"/>
    <row r="1453" s="9" customFormat="1" x14ac:dyDescent="0.25"/>
    <row r="1454" s="9" customFormat="1" x14ac:dyDescent="0.25"/>
    <row r="1455" s="9" customFormat="1" x14ac:dyDescent="0.25"/>
    <row r="1456" s="9" customFormat="1" x14ac:dyDescent="0.25"/>
    <row r="1457" s="9" customFormat="1" x14ac:dyDescent="0.25"/>
    <row r="1458" s="9" customFormat="1" x14ac:dyDescent="0.25"/>
    <row r="1459" s="9" customFormat="1" x14ac:dyDescent="0.25"/>
    <row r="1460" s="9" customFormat="1" x14ac:dyDescent="0.25"/>
    <row r="1461" s="9" customFormat="1" x14ac:dyDescent="0.25"/>
    <row r="1462" s="9" customFormat="1" x14ac:dyDescent="0.25"/>
    <row r="1463" s="9" customFormat="1" x14ac:dyDescent="0.25"/>
    <row r="1464" s="9" customFormat="1" x14ac:dyDescent="0.25"/>
    <row r="1465" s="9" customFormat="1" x14ac:dyDescent="0.25"/>
    <row r="1466" s="9" customFormat="1" x14ac:dyDescent="0.25"/>
    <row r="1467" s="9" customFormat="1" x14ac:dyDescent="0.25"/>
    <row r="1468" s="9" customFormat="1" x14ac:dyDescent="0.25"/>
    <row r="1469" s="9" customFormat="1" x14ac:dyDescent="0.25"/>
    <row r="1470" s="9" customFormat="1" x14ac:dyDescent="0.25"/>
    <row r="1471" s="9" customFormat="1" x14ac:dyDescent="0.25"/>
    <row r="1472" s="9" customFormat="1" x14ac:dyDescent="0.25"/>
    <row r="1473" s="9" customFormat="1" x14ac:dyDescent="0.25"/>
    <row r="1474" s="9" customFormat="1" x14ac:dyDescent="0.25"/>
    <row r="1475" s="9" customFormat="1" x14ac:dyDescent="0.25"/>
    <row r="1476" s="9" customFormat="1" x14ac:dyDescent="0.25"/>
    <row r="1477" s="9" customFormat="1" x14ac:dyDescent="0.25"/>
    <row r="1478" s="9" customFormat="1" x14ac:dyDescent="0.25"/>
    <row r="1479" s="9" customFormat="1" x14ac:dyDescent="0.25"/>
    <row r="1480" s="9" customFormat="1" x14ac:dyDescent="0.25"/>
    <row r="1481" s="9" customFormat="1" x14ac:dyDescent="0.25"/>
    <row r="1482" s="9" customFormat="1" x14ac:dyDescent="0.25"/>
    <row r="1483" s="9" customFormat="1" x14ac:dyDescent="0.25"/>
    <row r="1484" s="9" customFormat="1" x14ac:dyDescent="0.25"/>
    <row r="1485" s="9" customFormat="1" x14ac:dyDescent="0.25"/>
    <row r="1486" s="9" customFormat="1" x14ac:dyDescent="0.25"/>
    <row r="1487" s="9" customFormat="1" x14ac:dyDescent="0.25"/>
    <row r="1488" s="9" customFormat="1" x14ac:dyDescent="0.25"/>
    <row r="1489" s="9" customFormat="1" x14ac:dyDescent="0.25"/>
    <row r="1490" s="9" customFormat="1" x14ac:dyDescent="0.25"/>
    <row r="1491" s="9" customFormat="1" x14ac:dyDescent="0.25"/>
    <row r="1492" s="9" customFormat="1" x14ac:dyDescent="0.25"/>
    <row r="1493" s="9" customFormat="1" x14ac:dyDescent="0.25"/>
    <row r="1494" s="9" customFormat="1" x14ac:dyDescent="0.25"/>
    <row r="1495" s="9" customFormat="1" x14ac:dyDescent="0.25"/>
    <row r="1496" s="9" customFormat="1" x14ac:dyDescent="0.25"/>
    <row r="1497" s="9" customFormat="1" x14ac:dyDescent="0.25"/>
    <row r="1498" s="9" customFormat="1" x14ac:dyDescent="0.25"/>
    <row r="1499" s="9" customFormat="1" x14ac:dyDescent="0.25"/>
    <row r="1500" s="9" customFormat="1" x14ac:dyDescent="0.25"/>
    <row r="1501" s="9" customFormat="1" x14ac:dyDescent="0.25"/>
    <row r="1502" s="9" customFormat="1" x14ac:dyDescent="0.25"/>
    <row r="1503" s="9" customFormat="1" x14ac:dyDescent="0.25"/>
    <row r="1504" s="9" customFormat="1" x14ac:dyDescent="0.25"/>
    <row r="1505" s="9" customFormat="1" x14ac:dyDescent="0.25"/>
    <row r="1506" s="9" customFormat="1" x14ac:dyDescent="0.25"/>
    <row r="1507" s="9" customFormat="1" x14ac:dyDescent="0.25"/>
    <row r="1508" s="9" customFormat="1" x14ac:dyDescent="0.25"/>
    <row r="1509" s="9" customFormat="1" x14ac:dyDescent="0.25"/>
    <row r="1510" s="9" customFormat="1" x14ac:dyDescent="0.25"/>
    <row r="1511" s="9" customFormat="1" x14ac:dyDescent="0.25"/>
    <row r="1512" s="9" customFormat="1" x14ac:dyDescent="0.25"/>
    <row r="1513" s="9" customFormat="1" x14ac:dyDescent="0.25"/>
    <row r="1514" s="9" customFormat="1" x14ac:dyDescent="0.25"/>
    <row r="1515" s="9" customFormat="1" x14ac:dyDescent="0.25"/>
    <row r="1516" s="9" customFormat="1" x14ac:dyDescent="0.25"/>
    <row r="1517" s="9" customFormat="1" x14ac:dyDescent="0.25"/>
    <row r="1518" s="9" customFormat="1" x14ac:dyDescent="0.25"/>
    <row r="1519" s="9" customFormat="1" x14ac:dyDescent="0.25"/>
    <row r="1520" s="9" customFormat="1" x14ac:dyDescent="0.25"/>
    <row r="1521" s="9" customFormat="1" x14ac:dyDescent="0.25"/>
    <row r="1522" s="9" customFormat="1" x14ac:dyDescent="0.25"/>
    <row r="1523" s="9" customFormat="1" x14ac:dyDescent="0.25"/>
    <row r="1524" s="9" customFormat="1" x14ac:dyDescent="0.25"/>
    <row r="1525" s="9" customFormat="1" x14ac:dyDescent="0.25"/>
    <row r="1526" s="9" customFormat="1" x14ac:dyDescent="0.25"/>
    <row r="1527" s="9" customFormat="1" x14ac:dyDescent="0.25"/>
    <row r="1528" s="9" customFormat="1" x14ac:dyDescent="0.25"/>
    <row r="1529" s="9" customFormat="1" x14ac:dyDescent="0.25"/>
    <row r="1530" s="9" customFormat="1" x14ac:dyDescent="0.25"/>
    <row r="1531" s="9" customFormat="1" x14ac:dyDescent="0.25"/>
    <row r="1532" s="9" customFormat="1" x14ac:dyDescent="0.25"/>
    <row r="1533" s="9" customFormat="1" x14ac:dyDescent="0.25"/>
    <row r="1534" s="9" customFormat="1" x14ac:dyDescent="0.25"/>
    <row r="1535" s="9" customFormat="1" x14ac:dyDescent="0.25"/>
    <row r="1536" s="9" customFormat="1" x14ac:dyDescent="0.25"/>
    <row r="1537" s="9" customFormat="1" x14ac:dyDescent="0.25"/>
    <row r="1538" s="9" customFormat="1" x14ac:dyDescent="0.25"/>
    <row r="1539" s="9" customFormat="1" x14ac:dyDescent="0.25"/>
    <row r="1540" s="9" customFormat="1" x14ac:dyDescent="0.25"/>
    <row r="1541" s="9" customFormat="1" x14ac:dyDescent="0.25"/>
    <row r="1542" s="9" customFormat="1" x14ac:dyDescent="0.25"/>
    <row r="1543" s="9" customFormat="1" x14ac:dyDescent="0.25"/>
    <row r="1544" s="9" customFormat="1" x14ac:dyDescent="0.25"/>
    <row r="1545" s="9" customFormat="1" x14ac:dyDescent="0.25"/>
    <row r="1546" s="9" customFormat="1" x14ac:dyDescent="0.25"/>
    <row r="1547" s="9" customFormat="1" x14ac:dyDescent="0.25"/>
    <row r="1548" s="9" customFormat="1" x14ac:dyDescent="0.25"/>
    <row r="1549" s="9" customFormat="1" x14ac:dyDescent="0.25"/>
    <row r="1550" s="9" customFormat="1" x14ac:dyDescent="0.25"/>
    <row r="1551" s="9" customFormat="1" x14ac:dyDescent="0.25"/>
    <row r="1552" s="9" customFormat="1" x14ac:dyDescent="0.25"/>
    <row r="1553" s="9" customFormat="1" x14ac:dyDescent="0.25"/>
    <row r="1554" s="9" customFormat="1" x14ac:dyDescent="0.25"/>
    <row r="1555" s="9" customFormat="1" x14ac:dyDescent="0.25"/>
    <row r="1556" s="9" customFormat="1" x14ac:dyDescent="0.25"/>
    <row r="1557" s="9" customFormat="1" x14ac:dyDescent="0.25"/>
    <row r="1558" s="9" customFormat="1" x14ac:dyDescent="0.25"/>
    <row r="1559" s="9" customFormat="1" x14ac:dyDescent="0.25"/>
    <row r="1560" s="9" customFormat="1" x14ac:dyDescent="0.25"/>
    <row r="1561" s="9" customFormat="1" x14ac:dyDescent="0.25"/>
    <row r="1562" s="9" customFormat="1" x14ac:dyDescent="0.25"/>
    <row r="1563" s="9" customFormat="1" x14ac:dyDescent="0.25"/>
    <row r="1564" s="9" customFormat="1" x14ac:dyDescent="0.25"/>
    <row r="1565" s="9" customFormat="1" x14ac:dyDescent="0.25"/>
    <row r="1566" s="9" customFormat="1" x14ac:dyDescent="0.25"/>
    <row r="1567" s="9" customFormat="1" x14ac:dyDescent="0.25"/>
    <row r="1568" s="9" customFormat="1" x14ac:dyDescent="0.25"/>
    <row r="1569" s="9" customFormat="1" x14ac:dyDescent="0.25"/>
    <row r="1570" s="9" customFormat="1" x14ac:dyDescent="0.25"/>
    <row r="1571" s="9" customFormat="1" x14ac:dyDescent="0.25"/>
    <row r="1572" s="9" customFormat="1" x14ac:dyDescent="0.25"/>
    <row r="1573" s="9" customFormat="1" x14ac:dyDescent="0.25"/>
    <row r="1574" s="9" customFormat="1" x14ac:dyDescent="0.25"/>
    <row r="1575" s="9" customFormat="1" x14ac:dyDescent="0.25"/>
    <row r="1576" s="9" customFormat="1" x14ac:dyDescent="0.25"/>
    <row r="1577" s="9" customFormat="1" x14ac:dyDescent="0.25"/>
    <row r="1578" s="9" customFormat="1" x14ac:dyDescent="0.25"/>
    <row r="1579" s="9" customFormat="1" x14ac:dyDescent="0.25"/>
    <row r="1580" s="9" customFormat="1" x14ac:dyDescent="0.25"/>
    <row r="1581" s="9" customFormat="1" x14ac:dyDescent="0.25"/>
    <row r="1582" s="9" customFormat="1" x14ac:dyDescent="0.25"/>
    <row r="1583" s="9" customFormat="1" x14ac:dyDescent="0.25"/>
    <row r="1584" s="9" customFormat="1" x14ac:dyDescent="0.25"/>
    <row r="1585" s="9" customFormat="1" x14ac:dyDescent="0.25"/>
    <row r="1586" s="9" customFormat="1" x14ac:dyDescent="0.25"/>
    <row r="1587" s="9" customFormat="1" x14ac:dyDescent="0.25"/>
    <row r="1588" s="9" customFormat="1" x14ac:dyDescent="0.25"/>
    <row r="1589" s="9" customFormat="1" x14ac:dyDescent="0.25"/>
    <row r="1590" s="9" customFormat="1" x14ac:dyDescent="0.25"/>
    <row r="1591" s="9" customFormat="1" x14ac:dyDescent="0.25"/>
    <row r="1592" s="9" customFormat="1" x14ac:dyDescent="0.25"/>
    <row r="1593" s="9" customFormat="1" x14ac:dyDescent="0.25"/>
    <row r="1594" s="9" customFormat="1" x14ac:dyDescent="0.25"/>
    <row r="1595" s="9" customFormat="1" x14ac:dyDescent="0.25"/>
    <row r="1596" s="9" customFormat="1" x14ac:dyDescent="0.25"/>
    <row r="1597" s="9" customFormat="1" x14ac:dyDescent="0.25"/>
    <row r="1598" s="9" customFormat="1" x14ac:dyDescent="0.25"/>
    <row r="1599" s="9" customFormat="1" x14ac:dyDescent="0.25"/>
    <row r="1600" s="9" customFormat="1" x14ac:dyDescent="0.25"/>
    <row r="1601" s="9" customFormat="1" x14ac:dyDescent="0.25"/>
    <row r="1602" s="9" customFormat="1" x14ac:dyDescent="0.25"/>
    <row r="1603" s="9" customFormat="1" x14ac:dyDescent="0.25"/>
    <row r="1604" s="9" customFormat="1" x14ac:dyDescent="0.25"/>
    <row r="1605" s="9" customFormat="1" x14ac:dyDescent="0.25"/>
    <row r="1606" s="9" customFormat="1" x14ac:dyDescent="0.25"/>
    <row r="1607" s="9" customFormat="1" x14ac:dyDescent="0.25"/>
    <row r="1608" s="9" customFormat="1" x14ac:dyDescent="0.25"/>
    <row r="1609" s="9" customFormat="1" x14ac:dyDescent="0.25"/>
    <row r="1610" s="9" customFormat="1" x14ac:dyDescent="0.25"/>
    <row r="1611" s="9" customFormat="1" x14ac:dyDescent="0.25"/>
    <row r="1612" s="9" customFormat="1" x14ac:dyDescent="0.25"/>
    <row r="1613" s="9" customFormat="1" x14ac:dyDescent="0.25"/>
    <row r="1614" s="9" customFormat="1" x14ac:dyDescent="0.25"/>
    <row r="1615" s="9" customFormat="1" x14ac:dyDescent="0.25"/>
    <row r="1616" s="9" customFormat="1" x14ac:dyDescent="0.25"/>
    <row r="1617" s="9" customFormat="1" x14ac:dyDescent="0.25"/>
    <row r="1618" s="9" customFormat="1" x14ac:dyDescent="0.25"/>
    <row r="1619" s="9" customFormat="1" x14ac:dyDescent="0.25"/>
    <row r="1620" s="9" customFormat="1" x14ac:dyDescent="0.25"/>
    <row r="1621" s="9" customFormat="1" x14ac:dyDescent="0.25"/>
    <row r="1622" s="9" customFormat="1" x14ac:dyDescent="0.25"/>
    <row r="1623" s="9" customFormat="1" x14ac:dyDescent="0.25"/>
    <row r="1624" s="9" customFormat="1" x14ac:dyDescent="0.25"/>
    <row r="1625" s="9" customFormat="1" x14ac:dyDescent="0.25"/>
    <row r="1626" s="9" customFormat="1" x14ac:dyDescent="0.25"/>
    <row r="1627" s="9" customFormat="1" x14ac:dyDescent="0.25"/>
    <row r="1628" s="9" customFormat="1" x14ac:dyDescent="0.25"/>
    <row r="1629" s="9" customFormat="1" x14ac:dyDescent="0.25"/>
    <row r="1630" s="9" customFormat="1" x14ac:dyDescent="0.25"/>
    <row r="1631" s="9" customFormat="1" x14ac:dyDescent="0.25"/>
    <row r="1632" s="9" customFormat="1" x14ac:dyDescent="0.25"/>
    <row r="1633" s="9" customFormat="1" x14ac:dyDescent="0.25"/>
    <row r="1634" s="9" customFormat="1" x14ac:dyDescent="0.25"/>
    <row r="1635" s="9" customFormat="1" x14ac:dyDescent="0.25"/>
    <row r="1636" s="9" customFormat="1" x14ac:dyDescent="0.25"/>
    <row r="1637" s="9" customFormat="1" x14ac:dyDescent="0.25"/>
    <row r="1638" s="9" customFormat="1" x14ac:dyDescent="0.25"/>
    <row r="1639" s="9" customFormat="1" x14ac:dyDescent="0.25"/>
    <row r="1640" s="9" customFormat="1" x14ac:dyDescent="0.25"/>
    <row r="1641" s="9" customFormat="1" x14ac:dyDescent="0.25"/>
    <row r="1642" s="9" customFormat="1" x14ac:dyDescent="0.25"/>
    <row r="1643" s="9" customFormat="1" x14ac:dyDescent="0.25"/>
    <row r="1644" s="9" customFormat="1" x14ac:dyDescent="0.25"/>
    <row r="1645" s="9" customFormat="1" x14ac:dyDescent="0.25"/>
    <row r="1646" s="9" customFormat="1" x14ac:dyDescent="0.25"/>
    <row r="1647" s="9" customFormat="1" x14ac:dyDescent="0.25"/>
    <row r="1648" s="9" customFormat="1" x14ac:dyDescent="0.25"/>
    <row r="1649" s="9" customFormat="1" x14ac:dyDescent="0.25"/>
    <row r="1650" s="9" customFormat="1" x14ac:dyDescent="0.25"/>
    <row r="1651" s="9" customFormat="1" x14ac:dyDescent="0.25"/>
    <row r="1652" s="9" customFormat="1" x14ac:dyDescent="0.25"/>
    <row r="1653" s="9" customFormat="1" x14ac:dyDescent="0.25"/>
    <row r="1654" s="9" customFormat="1" x14ac:dyDescent="0.25"/>
    <row r="1655" s="9" customFormat="1" x14ac:dyDescent="0.25"/>
    <row r="1656" s="9" customFormat="1" x14ac:dyDescent="0.25"/>
    <row r="1657" s="9" customFormat="1" x14ac:dyDescent="0.25"/>
    <row r="1658" s="9" customFormat="1" x14ac:dyDescent="0.25"/>
    <row r="1659" s="9" customFormat="1" x14ac:dyDescent="0.25"/>
    <row r="1660" s="9" customFormat="1" x14ac:dyDescent="0.25"/>
    <row r="1661" s="9" customFormat="1" x14ac:dyDescent="0.25"/>
    <row r="1662" s="9" customFormat="1" x14ac:dyDescent="0.25"/>
    <row r="1663" s="9" customFormat="1" x14ac:dyDescent="0.25"/>
    <row r="1664" s="9" customFormat="1" x14ac:dyDescent="0.25"/>
    <row r="1665" s="9" customFormat="1" x14ac:dyDescent="0.25"/>
    <row r="1666" s="9" customFormat="1" x14ac:dyDescent="0.25"/>
    <row r="1667" s="9" customFormat="1" x14ac:dyDescent="0.25"/>
    <row r="1668" s="9" customFormat="1" x14ac:dyDescent="0.25"/>
    <row r="1669" s="9" customFormat="1" x14ac:dyDescent="0.25"/>
    <row r="1670" s="9" customFormat="1" x14ac:dyDescent="0.25"/>
    <row r="1671" s="9" customFormat="1" x14ac:dyDescent="0.25"/>
    <row r="1672" s="9" customFormat="1" x14ac:dyDescent="0.25"/>
    <row r="1673" s="9" customFormat="1" x14ac:dyDescent="0.25"/>
    <row r="1674" s="9" customFormat="1" x14ac:dyDescent="0.25"/>
    <row r="1675" s="9" customFormat="1" x14ac:dyDescent="0.25"/>
    <row r="1676" s="9" customFormat="1" x14ac:dyDescent="0.25"/>
    <row r="1677" s="9" customFormat="1" x14ac:dyDescent="0.25"/>
    <row r="1678" s="9" customFormat="1" x14ac:dyDescent="0.25"/>
    <row r="1679" s="9" customFormat="1" x14ac:dyDescent="0.25"/>
    <row r="1680" s="9" customFormat="1" x14ac:dyDescent="0.25"/>
    <row r="1681" s="9" customFormat="1" x14ac:dyDescent="0.25"/>
    <row r="1682" s="9" customFormat="1" x14ac:dyDescent="0.25"/>
    <row r="1683" s="9" customFormat="1" x14ac:dyDescent="0.25"/>
    <row r="1684" s="9" customFormat="1" x14ac:dyDescent="0.25"/>
    <row r="1685" s="9" customFormat="1" x14ac:dyDescent="0.25"/>
    <row r="1686" s="9" customFormat="1" x14ac:dyDescent="0.25"/>
    <row r="1687" s="9" customFormat="1" x14ac:dyDescent="0.25"/>
    <row r="1688" s="9" customFormat="1" x14ac:dyDescent="0.25"/>
    <row r="1689" s="9" customFormat="1" x14ac:dyDescent="0.25"/>
    <row r="1690" s="9" customFormat="1" x14ac:dyDescent="0.25"/>
    <row r="1691" s="9" customFormat="1" x14ac:dyDescent="0.25"/>
    <row r="1692" s="9" customFormat="1" x14ac:dyDescent="0.25"/>
    <row r="1693" s="9" customFormat="1" x14ac:dyDescent="0.25"/>
    <row r="1694" s="9" customFormat="1" x14ac:dyDescent="0.25"/>
    <row r="1695" s="9" customFormat="1" x14ac:dyDescent="0.25"/>
    <row r="1696" s="9" customFormat="1" x14ac:dyDescent="0.25"/>
    <row r="1697" s="9" customFormat="1" x14ac:dyDescent="0.25"/>
    <row r="1698" s="9" customFormat="1" x14ac:dyDescent="0.25"/>
    <row r="1699" s="9" customFormat="1" x14ac:dyDescent="0.25"/>
    <row r="1700" s="9" customFormat="1" x14ac:dyDescent="0.25"/>
    <row r="1701" s="9" customFormat="1" x14ac:dyDescent="0.25"/>
    <row r="1702" s="9" customFormat="1" x14ac:dyDescent="0.25"/>
    <row r="1703" s="9" customFormat="1" x14ac:dyDescent="0.25"/>
    <row r="1704" s="9" customFormat="1" x14ac:dyDescent="0.25"/>
    <row r="1705" s="9" customFormat="1" x14ac:dyDescent="0.25"/>
    <row r="1706" s="9" customFormat="1" x14ac:dyDescent="0.25"/>
    <row r="1707" s="9" customFormat="1" x14ac:dyDescent="0.25"/>
    <row r="1708" s="9" customFormat="1" x14ac:dyDescent="0.25"/>
    <row r="1709" s="9" customFormat="1" x14ac:dyDescent="0.25"/>
    <row r="1710" s="9" customFormat="1" x14ac:dyDescent="0.25"/>
    <row r="1711" s="9" customFormat="1" x14ac:dyDescent="0.25"/>
    <row r="1712" s="9" customFormat="1" x14ac:dyDescent="0.25"/>
    <row r="1713" s="9" customFormat="1" x14ac:dyDescent="0.25"/>
    <row r="1714" s="9" customFormat="1" x14ac:dyDescent="0.25"/>
    <row r="1715" s="9" customFormat="1" x14ac:dyDescent="0.25"/>
    <row r="1716" s="9" customFormat="1" x14ac:dyDescent="0.25"/>
    <row r="1717" s="9" customFormat="1" x14ac:dyDescent="0.25"/>
    <row r="1718" s="9" customFormat="1" x14ac:dyDescent="0.25"/>
    <row r="1719" s="9" customFormat="1" x14ac:dyDescent="0.25"/>
    <row r="1720" s="9" customFormat="1" x14ac:dyDescent="0.25"/>
    <row r="1721" s="9" customFormat="1" x14ac:dyDescent="0.25"/>
    <row r="1722" s="9" customFormat="1" x14ac:dyDescent="0.25"/>
    <row r="1723" s="9" customFormat="1" x14ac:dyDescent="0.25"/>
    <row r="1724" s="9" customFormat="1" x14ac:dyDescent="0.25"/>
    <row r="1725" s="9" customFormat="1" x14ac:dyDescent="0.25"/>
    <row r="1726" s="9" customFormat="1" x14ac:dyDescent="0.25"/>
    <row r="1727" s="9" customFormat="1" x14ac:dyDescent="0.25"/>
    <row r="1728" s="9" customFormat="1" x14ac:dyDescent="0.25"/>
    <row r="1729" s="9" customFormat="1" x14ac:dyDescent="0.25"/>
    <row r="1730" s="9" customFormat="1" x14ac:dyDescent="0.25"/>
    <row r="1731" s="9" customFormat="1" x14ac:dyDescent="0.25"/>
    <row r="1732" s="9" customFormat="1" x14ac:dyDescent="0.25"/>
    <row r="1733" s="9" customFormat="1" x14ac:dyDescent="0.25"/>
    <row r="1734" s="9" customFormat="1" x14ac:dyDescent="0.25"/>
    <row r="1735" s="9" customFormat="1" x14ac:dyDescent="0.25"/>
    <row r="1736" s="9" customFormat="1" x14ac:dyDescent="0.25"/>
    <row r="1737" s="9" customFormat="1" x14ac:dyDescent="0.25"/>
    <row r="1738" s="9" customFormat="1" x14ac:dyDescent="0.25"/>
    <row r="1739" s="9" customFormat="1" x14ac:dyDescent="0.25"/>
    <row r="1740" s="9" customFormat="1" x14ac:dyDescent="0.25"/>
    <row r="1741" s="9" customFormat="1" x14ac:dyDescent="0.25"/>
    <row r="1742" s="9" customFormat="1" x14ac:dyDescent="0.25"/>
    <row r="1743" s="9" customFormat="1" x14ac:dyDescent="0.25"/>
    <row r="1744" s="9" customFormat="1" x14ac:dyDescent="0.25"/>
    <row r="1745" s="9" customFormat="1" x14ac:dyDescent="0.25"/>
    <row r="1746" s="9" customFormat="1" x14ac:dyDescent="0.25"/>
    <row r="1747" s="9" customFormat="1" x14ac:dyDescent="0.25"/>
    <row r="1748" s="9" customFormat="1" x14ac:dyDescent="0.25"/>
    <row r="1749" s="9" customFormat="1" x14ac:dyDescent="0.25"/>
    <row r="1750" s="9" customFormat="1" x14ac:dyDescent="0.25"/>
    <row r="1751" s="9" customFormat="1" x14ac:dyDescent="0.25"/>
    <row r="1752" s="9" customFormat="1" x14ac:dyDescent="0.25"/>
    <row r="1753" s="9" customFormat="1" x14ac:dyDescent="0.25"/>
    <row r="1754" s="9" customFormat="1" x14ac:dyDescent="0.25"/>
    <row r="1755" s="9" customFormat="1" x14ac:dyDescent="0.25"/>
    <row r="1756" s="9" customFormat="1" x14ac:dyDescent="0.25"/>
    <row r="1757" s="9" customFormat="1" x14ac:dyDescent="0.25"/>
    <row r="1758" s="9" customFormat="1" x14ac:dyDescent="0.25"/>
    <row r="1759" s="9" customFormat="1" x14ac:dyDescent="0.25"/>
    <row r="1760" s="9" customFormat="1" x14ac:dyDescent="0.25"/>
    <row r="1761" s="9" customFormat="1" x14ac:dyDescent="0.25"/>
    <row r="1762" s="9" customFormat="1" x14ac:dyDescent="0.25"/>
    <row r="1763" s="9" customFormat="1" x14ac:dyDescent="0.25"/>
    <row r="1764" s="9" customFormat="1" x14ac:dyDescent="0.25"/>
    <row r="1765" s="9" customFormat="1" x14ac:dyDescent="0.25"/>
    <row r="1766" s="9" customFormat="1" x14ac:dyDescent="0.25"/>
    <row r="1767" s="9" customFormat="1" x14ac:dyDescent="0.25"/>
    <row r="1768" s="9" customFormat="1" x14ac:dyDescent="0.25"/>
    <row r="1769" s="9" customFormat="1" x14ac:dyDescent="0.25"/>
    <row r="1770" s="9" customFormat="1" x14ac:dyDescent="0.25"/>
    <row r="1771" s="9" customFormat="1" x14ac:dyDescent="0.25"/>
    <row r="1772" s="9" customFormat="1" x14ac:dyDescent="0.25"/>
    <row r="1773" s="9" customFormat="1" x14ac:dyDescent="0.25"/>
    <row r="1774" s="9" customFormat="1" x14ac:dyDescent="0.25"/>
    <row r="1775" s="9" customFormat="1" x14ac:dyDescent="0.25"/>
    <row r="1776" s="9" customFormat="1" x14ac:dyDescent="0.25"/>
    <row r="1777" s="9" customFormat="1" x14ac:dyDescent="0.25"/>
    <row r="1778" s="9" customFormat="1" x14ac:dyDescent="0.25"/>
    <row r="1779" s="9" customFormat="1" x14ac:dyDescent="0.25"/>
    <row r="1780" s="9" customFormat="1" x14ac:dyDescent="0.25"/>
    <row r="1781" s="9" customFormat="1" x14ac:dyDescent="0.25"/>
    <row r="1782" s="9" customFormat="1" x14ac:dyDescent="0.25"/>
    <row r="1783" s="9" customFormat="1" x14ac:dyDescent="0.25"/>
    <row r="1784" s="9" customFormat="1" x14ac:dyDescent="0.25"/>
    <row r="1785" s="9" customFormat="1" x14ac:dyDescent="0.25"/>
    <row r="1786" s="9" customFormat="1" x14ac:dyDescent="0.25"/>
    <row r="1787" s="9" customFormat="1" x14ac:dyDescent="0.25"/>
    <row r="1788" s="9" customFormat="1" x14ac:dyDescent="0.25"/>
    <row r="1789" s="9" customFormat="1" x14ac:dyDescent="0.25"/>
    <row r="1790" s="9" customFormat="1" x14ac:dyDescent="0.25"/>
    <row r="1791" s="9" customFormat="1" x14ac:dyDescent="0.25"/>
    <row r="1792" s="9" customFormat="1" x14ac:dyDescent="0.25"/>
    <row r="1793" s="9" customFormat="1" x14ac:dyDescent="0.25"/>
    <row r="1794" s="9" customFormat="1" x14ac:dyDescent="0.25"/>
    <row r="1795" s="9" customFormat="1" x14ac:dyDescent="0.25"/>
    <row r="1796" s="9" customFormat="1" x14ac:dyDescent="0.25"/>
    <row r="1797" s="9" customFormat="1" x14ac:dyDescent="0.25"/>
    <row r="1798" s="9" customFormat="1" x14ac:dyDescent="0.25"/>
    <row r="1799" s="9" customFormat="1" x14ac:dyDescent="0.25"/>
    <row r="1800" s="9" customFormat="1" x14ac:dyDescent="0.25"/>
    <row r="1801" s="9" customFormat="1" x14ac:dyDescent="0.25"/>
    <row r="1802" s="9" customFormat="1" x14ac:dyDescent="0.25"/>
    <row r="1803" s="9" customFormat="1" x14ac:dyDescent="0.25"/>
    <row r="1804" s="9" customFormat="1" x14ac:dyDescent="0.25"/>
    <row r="1805" s="9" customFormat="1" x14ac:dyDescent="0.25"/>
    <row r="1806" s="9" customFormat="1" x14ac:dyDescent="0.25"/>
    <row r="1807" s="9" customFormat="1" x14ac:dyDescent="0.25"/>
    <row r="1808" s="9" customFormat="1" x14ac:dyDescent="0.25"/>
    <row r="1809" s="9" customFormat="1" x14ac:dyDescent="0.25"/>
    <row r="1810" s="9" customFormat="1" x14ac:dyDescent="0.25"/>
    <row r="1811" s="9" customFormat="1" x14ac:dyDescent="0.25"/>
    <row r="1812" s="9" customFormat="1" x14ac:dyDescent="0.25"/>
    <row r="1813" s="9" customFormat="1" x14ac:dyDescent="0.25"/>
    <row r="1814" s="9" customFormat="1" x14ac:dyDescent="0.25"/>
    <row r="1815" s="9" customFormat="1" x14ac:dyDescent="0.25"/>
    <row r="1816" s="9" customFormat="1" x14ac:dyDescent="0.25"/>
    <row r="1817" s="9" customFormat="1" x14ac:dyDescent="0.25"/>
    <row r="1818" s="9" customFormat="1" x14ac:dyDescent="0.25"/>
    <row r="1819" s="9" customFormat="1" x14ac:dyDescent="0.25"/>
    <row r="1820" s="9" customFormat="1" x14ac:dyDescent="0.25"/>
    <row r="1821" s="9" customFormat="1" x14ac:dyDescent="0.25"/>
    <row r="1822" s="9" customFormat="1" x14ac:dyDescent="0.25"/>
    <row r="1823" s="9" customFormat="1" x14ac:dyDescent="0.25"/>
    <row r="1824" s="9" customFormat="1" x14ac:dyDescent="0.25"/>
    <row r="1825" s="9" customFormat="1" x14ac:dyDescent="0.25"/>
    <row r="1826" s="9" customFormat="1" x14ac:dyDescent="0.25"/>
    <row r="1827" s="9" customFormat="1" x14ac:dyDescent="0.25"/>
    <row r="1828" s="9" customFormat="1" x14ac:dyDescent="0.25"/>
    <row r="1829" s="9" customFormat="1" x14ac:dyDescent="0.25"/>
    <row r="1830" s="9" customFormat="1" x14ac:dyDescent="0.25"/>
    <row r="1831" s="9" customFormat="1" x14ac:dyDescent="0.25"/>
    <row r="1832" s="9" customFormat="1" x14ac:dyDescent="0.25"/>
    <row r="1833" s="9" customFormat="1" x14ac:dyDescent="0.25"/>
    <row r="1834" s="9" customFormat="1" x14ac:dyDescent="0.25"/>
    <row r="1835" s="9" customFormat="1" x14ac:dyDescent="0.25"/>
    <row r="1836" s="9" customFormat="1" x14ac:dyDescent="0.25"/>
    <row r="1837" s="9" customFormat="1" x14ac:dyDescent="0.25"/>
    <row r="1838" s="9" customFormat="1" x14ac:dyDescent="0.25"/>
    <row r="1839" s="9" customFormat="1" x14ac:dyDescent="0.25"/>
    <row r="1840" s="9" customFormat="1" x14ac:dyDescent="0.25"/>
    <row r="1841" s="9" customFormat="1" x14ac:dyDescent="0.25"/>
    <row r="1842" s="9" customFormat="1" x14ac:dyDescent="0.25"/>
    <row r="1843" s="9" customFormat="1" x14ac:dyDescent="0.25"/>
    <row r="1844" s="9" customFormat="1" x14ac:dyDescent="0.25"/>
    <row r="1845" s="9" customFormat="1" x14ac:dyDescent="0.25"/>
    <row r="1846" s="9" customFormat="1" x14ac:dyDescent="0.25"/>
    <row r="1847" s="9" customFormat="1" x14ac:dyDescent="0.25"/>
    <row r="1848" s="9" customFormat="1" x14ac:dyDescent="0.25"/>
    <row r="1849" s="9" customFormat="1" x14ac:dyDescent="0.25"/>
    <row r="1850" s="9" customFormat="1" x14ac:dyDescent="0.25"/>
    <row r="1851" s="9" customFormat="1" x14ac:dyDescent="0.25"/>
    <row r="1852" s="9" customFormat="1" x14ac:dyDescent="0.25"/>
    <row r="1853" s="9" customFormat="1" x14ac:dyDescent="0.25"/>
    <row r="1854" s="9" customFormat="1" x14ac:dyDescent="0.25"/>
    <row r="1855" s="9" customFormat="1" x14ac:dyDescent="0.25"/>
    <row r="1856" s="9" customFormat="1" x14ac:dyDescent="0.25"/>
    <row r="1857" s="9" customFormat="1" x14ac:dyDescent="0.25"/>
    <row r="1858" s="9" customFormat="1" x14ac:dyDescent="0.25"/>
    <row r="1859" s="9" customFormat="1" x14ac:dyDescent="0.25"/>
    <row r="1860" s="9" customFormat="1" x14ac:dyDescent="0.25"/>
    <row r="1861" s="9" customFormat="1" x14ac:dyDescent="0.25"/>
    <row r="1862" s="9" customFormat="1" x14ac:dyDescent="0.25"/>
    <row r="1863" s="9" customFormat="1" x14ac:dyDescent="0.25"/>
    <row r="1864" s="9" customFormat="1" x14ac:dyDescent="0.25"/>
    <row r="1865" s="9" customFormat="1" x14ac:dyDescent="0.25"/>
    <row r="1866" s="9" customFormat="1" x14ac:dyDescent="0.25"/>
    <row r="1867" s="9" customFormat="1" x14ac:dyDescent="0.25"/>
    <row r="1868" s="9" customFormat="1" x14ac:dyDescent="0.25"/>
    <row r="1869" s="9" customFormat="1" x14ac:dyDescent="0.25"/>
    <row r="1870" s="9" customFormat="1" x14ac:dyDescent="0.25"/>
    <row r="1871" s="9" customFormat="1" x14ac:dyDescent="0.25"/>
    <row r="1872" s="9" customFormat="1" x14ac:dyDescent="0.25"/>
    <row r="1873" s="9" customFormat="1" x14ac:dyDescent="0.25"/>
    <row r="1874" s="9" customFormat="1" x14ac:dyDescent="0.25"/>
    <row r="1875" s="9" customFormat="1" x14ac:dyDescent="0.25"/>
    <row r="1876" s="9" customFormat="1" x14ac:dyDescent="0.25"/>
    <row r="1877" s="9" customFormat="1" x14ac:dyDescent="0.25"/>
    <row r="1878" s="9" customFormat="1" x14ac:dyDescent="0.25"/>
    <row r="1879" s="9" customFormat="1" x14ac:dyDescent="0.25"/>
    <row r="1880" s="9" customFormat="1" x14ac:dyDescent="0.25"/>
    <row r="1881" s="9" customFormat="1" x14ac:dyDescent="0.25"/>
    <row r="1882" s="9" customFormat="1" x14ac:dyDescent="0.25"/>
    <row r="1883" s="9" customFormat="1" x14ac:dyDescent="0.25"/>
    <row r="1884" s="9" customFormat="1" x14ac:dyDescent="0.25"/>
    <row r="1885" s="9" customFormat="1" x14ac:dyDescent="0.25"/>
    <row r="1886" s="9" customFormat="1" x14ac:dyDescent="0.25"/>
    <row r="1887" s="9" customFormat="1" x14ac:dyDescent="0.25"/>
    <row r="1888" s="9" customFormat="1" x14ac:dyDescent="0.25"/>
    <row r="1889" s="9" customFormat="1" x14ac:dyDescent="0.25"/>
    <row r="1890" s="9" customFormat="1" x14ac:dyDescent="0.25"/>
    <row r="1891" s="9" customFormat="1" x14ac:dyDescent="0.25"/>
    <row r="1892" s="9" customFormat="1" x14ac:dyDescent="0.25"/>
    <row r="1893" s="9" customFormat="1" x14ac:dyDescent="0.25"/>
    <row r="1894" s="9" customFormat="1" x14ac:dyDescent="0.25"/>
    <row r="1895" s="9" customFormat="1" x14ac:dyDescent="0.25"/>
    <row r="1896" s="9" customFormat="1" x14ac:dyDescent="0.25"/>
    <row r="1897" s="9" customFormat="1" x14ac:dyDescent="0.25"/>
    <row r="1898" s="9" customFormat="1" x14ac:dyDescent="0.25"/>
    <row r="1899" s="9" customFormat="1" x14ac:dyDescent="0.25"/>
    <row r="1900" s="9" customFormat="1" x14ac:dyDescent="0.25"/>
    <row r="1901" s="9" customFormat="1" x14ac:dyDescent="0.25"/>
    <row r="1902" s="9" customFormat="1" x14ac:dyDescent="0.25"/>
    <row r="1903" s="9" customFormat="1" x14ac:dyDescent="0.25"/>
    <row r="1904" s="9" customFormat="1" x14ac:dyDescent="0.25"/>
    <row r="1905" s="9" customFormat="1" x14ac:dyDescent="0.25"/>
    <row r="1906" s="9" customFormat="1" x14ac:dyDescent="0.25"/>
    <row r="1907" s="9" customFormat="1" x14ac:dyDescent="0.25"/>
    <row r="1908" s="9" customFormat="1" x14ac:dyDescent="0.25"/>
    <row r="1909" s="9" customFormat="1" x14ac:dyDescent="0.25"/>
    <row r="1910" s="9" customFormat="1" x14ac:dyDescent="0.25"/>
    <row r="1911" s="9" customFormat="1" x14ac:dyDescent="0.25"/>
    <row r="1912" s="9" customFormat="1" x14ac:dyDescent="0.25"/>
    <row r="1913" s="9" customFormat="1" x14ac:dyDescent="0.25"/>
    <row r="1914" s="9" customFormat="1" x14ac:dyDescent="0.25"/>
    <row r="1915" s="9" customFormat="1" x14ac:dyDescent="0.25"/>
    <row r="1916" s="9" customFormat="1" x14ac:dyDescent="0.25"/>
    <row r="1917" s="9" customFormat="1" x14ac:dyDescent="0.25"/>
    <row r="1918" s="9" customFormat="1" x14ac:dyDescent="0.25"/>
    <row r="1919" s="9" customFormat="1" x14ac:dyDescent="0.25"/>
    <row r="1920" s="9" customFormat="1" x14ac:dyDescent="0.25"/>
    <row r="1921" s="9" customFormat="1" x14ac:dyDescent="0.25"/>
    <row r="1922" s="9" customFormat="1" x14ac:dyDescent="0.25"/>
    <row r="1923" s="9" customFormat="1" x14ac:dyDescent="0.25"/>
    <row r="1924" s="9" customFormat="1" x14ac:dyDescent="0.25"/>
    <row r="1925" s="9" customFormat="1" x14ac:dyDescent="0.25"/>
    <row r="1926" s="9" customFormat="1" x14ac:dyDescent="0.25"/>
    <row r="1927" s="9" customFormat="1" x14ac:dyDescent="0.25"/>
    <row r="1928" s="9" customFormat="1" x14ac:dyDescent="0.25"/>
    <row r="1929" s="9" customFormat="1" x14ac:dyDescent="0.25"/>
    <row r="1930" s="9" customFormat="1" x14ac:dyDescent="0.25"/>
    <row r="1931" s="9" customFormat="1" x14ac:dyDescent="0.25"/>
    <row r="1932" s="9" customFormat="1" x14ac:dyDescent="0.25"/>
    <row r="1933" s="9" customFormat="1" x14ac:dyDescent="0.25"/>
    <row r="1934" s="9" customFormat="1" x14ac:dyDescent="0.25"/>
    <row r="1935" s="9" customFormat="1" x14ac:dyDescent="0.25"/>
    <row r="1936" s="9" customFormat="1" x14ac:dyDescent="0.25"/>
    <row r="1937" s="9" customFormat="1" x14ac:dyDescent="0.25"/>
    <row r="1938" s="9" customFormat="1" x14ac:dyDescent="0.25"/>
    <row r="1939" s="9" customFormat="1" x14ac:dyDescent="0.25"/>
    <row r="1940" s="9" customFormat="1" x14ac:dyDescent="0.25"/>
    <row r="1941" s="9" customFormat="1" x14ac:dyDescent="0.25"/>
    <row r="1942" s="9" customFormat="1" x14ac:dyDescent="0.25"/>
    <row r="1943" s="9" customFormat="1" x14ac:dyDescent="0.25"/>
    <row r="1944" s="9" customFormat="1" x14ac:dyDescent="0.25"/>
    <row r="1945" s="9" customFormat="1" x14ac:dyDescent="0.25"/>
    <row r="1946" s="9" customFormat="1" x14ac:dyDescent="0.25"/>
    <row r="1947" s="9" customFormat="1" x14ac:dyDescent="0.25"/>
    <row r="1948" s="9" customFormat="1" x14ac:dyDescent="0.25"/>
    <row r="1949" s="9" customFormat="1" x14ac:dyDescent="0.25"/>
    <row r="1950" s="9" customFormat="1" x14ac:dyDescent="0.25"/>
    <row r="1951" s="9" customFormat="1" x14ac:dyDescent="0.25"/>
    <row r="1952" s="9" customFormat="1" x14ac:dyDescent="0.25"/>
    <row r="1953" s="9" customFormat="1" x14ac:dyDescent="0.25"/>
    <row r="1954" s="9" customFormat="1" x14ac:dyDescent="0.25"/>
    <row r="1955" s="9" customFormat="1" x14ac:dyDescent="0.25"/>
    <row r="1956" s="9" customFormat="1" x14ac:dyDescent="0.25"/>
    <row r="1957" s="9" customFormat="1" x14ac:dyDescent="0.25"/>
    <row r="1958" s="9" customFormat="1" x14ac:dyDescent="0.25"/>
    <row r="1959" s="9" customFormat="1" x14ac:dyDescent="0.25"/>
    <row r="1960" s="9" customFormat="1" x14ac:dyDescent="0.25"/>
    <row r="1961" s="9" customFormat="1" x14ac:dyDescent="0.25"/>
    <row r="1962" s="9" customFormat="1" x14ac:dyDescent="0.25"/>
    <row r="1963" s="9" customFormat="1" x14ac:dyDescent="0.25"/>
    <row r="1964" s="9" customFormat="1" x14ac:dyDescent="0.25"/>
    <row r="1965" s="9" customFormat="1" x14ac:dyDescent="0.25"/>
    <row r="1966" s="9" customFormat="1" x14ac:dyDescent="0.25"/>
    <row r="1967" s="9" customFormat="1" x14ac:dyDescent="0.25"/>
    <row r="1968" s="9" customFormat="1" x14ac:dyDescent="0.25"/>
    <row r="1969" s="9" customFormat="1" x14ac:dyDescent="0.25"/>
    <row r="1970" s="9" customFormat="1" x14ac:dyDescent="0.25"/>
    <row r="1971" s="9" customFormat="1" x14ac:dyDescent="0.25"/>
    <row r="1972" s="9" customFormat="1" x14ac:dyDescent="0.25"/>
    <row r="1973" s="9" customFormat="1" x14ac:dyDescent="0.25"/>
    <row r="1974" s="9" customFormat="1" x14ac:dyDescent="0.25"/>
    <row r="1975" s="9" customFormat="1" x14ac:dyDescent="0.25"/>
    <row r="1976" s="9" customFormat="1" x14ac:dyDescent="0.25"/>
    <row r="1977" s="9" customFormat="1" x14ac:dyDescent="0.25"/>
    <row r="1978" s="9" customFormat="1" x14ac:dyDescent="0.25"/>
    <row r="1979" s="9" customFormat="1" x14ac:dyDescent="0.25"/>
    <row r="1980" s="9" customFormat="1" x14ac:dyDescent="0.25"/>
    <row r="1981" s="9" customFormat="1" x14ac:dyDescent="0.25"/>
    <row r="1982" s="9" customFormat="1" x14ac:dyDescent="0.25"/>
    <row r="1983" s="9" customFormat="1" x14ac:dyDescent="0.25"/>
    <row r="1984" s="9" customFormat="1" x14ac:dyDescent="0.25"/>
    <row r="1985" s="9" customFormat="1" x14ac:dyDescent="0.25"/>
    <row r="1986" s="9" customFormat="1" x14ac:dyDescent="0.25"/>
    <row r="1987" s="9" customFormat="1" x14ac:dyDescent="0.25"/>
    <row r="1988" s="9" customFormat="1" x14ac:dyDescent="0.25"/>
    <row r="1989" s="9" customFormat="1" x14ac:dyDescent="0.25"/>
    <row r="1990" s="9" customFormat="1" x14ac:dyDescent="0.25"/>
    <row r="1991" s="9" customFormat="1" x14ac:dyDescent="0.25"/>
    <row r="1992" s="9" customFormat="1" x14ac:dyDescent="0.25"/>
    <row r="1993" s="9" customFormat="1" x14ac:dyDescent="0.25"/>
    <row r="1994" s="9" customFormat="1" x14ac:dyDescent="0.25"/>
    <row r="1995" s="9" customFormat="1" x14ac:dyDescent="0.25"/>
    <row r="1996" s="9" customFormat="1" x14ac:dyDescent="0.25"/>
    <row r="1997" s="9" customFormat="1" x14ac:dyDescent="0.25"/>
    <row r="1998" s="9" customFormat="1" x14ac:dyDescent="0.25"/>
    <row r="1999" s="9" customFormat="1" x14ac:dyDescent="0.25"/>
    <row r="2000" s="9" customFormat="1" x14ac:dyDescent="0.25"/>
    <row r="2001" s="9" customFormat="1" x14ac:dyDescent="0.25"/>
    <row r="2002" s="9" customFormat="1" x14ac:dyDescent="0.25"/>
    <row r="2003" s="9" customFormat="1" x14ac:dyDescent="0.25"/>
    <row r="2004" s="9" customFormat="1" x14ac:dyDescent="0.25"/>
    <row r="2005" s="9" customFormat="1" x14ac:dyDescent="0.25"/>
    <row r="2006" s="9" customFormat="1" x14ac:dyDescent="0.25"/>
    <row r="2007" s="9" customFormat="1" x14ac:dyDescent="0.25"/>
    <row r="2008" s="9" customFormat="1" x14ac:dyDescent="0.25"/>
    <row r="2009" s="9" customFormat="1" x14ac:dyDescent="0.25"/>
    <row r="2010" s="9" customFormat="1" x14ac:dyDescent="0.25"/>
    <row r="2011" s="9" customFormat="1" x14ac:dyDescent="0.25"/>
    <row r="2012" s="9" customFormat="1" x14ac:dyDescent="0.25"/>
    <row r="2013" s="9" customFormat="1" x14ac:dyDescent="0.25"/>
    <row r="2014" s="9" customFormat="1" x14ac:dyDescent="0.25"/>
    <row r="2015" s="9" customFormat="1" x14ac:dyDescent="0.25"/>
    <row r="2016" s="9" customFormat="1" x14ac:dyDescent="0.25"/>
    <row r="2017" s="9" customFormat="1" x14ac:dyDescent="0.25"/>
    <row r="2018" s="9" customFormat="1" x14ac:dyDescent="0.25"/>
    <row r="2019" s="9" customFormat="1" x14ac:dyDescent="0.25"/>
    <row r="2020" s="9" customFormat="1" x14ac:dyDescent="0.25"/>
    <row r="2021" s="9" customFormat="1" x14ac:dyDescent="0.25"/>
    <row r="2022" s="9" customFormat="1" x14ac:dyDescent="0.25"/>
    <row r="2023" s="9" customFormat="1" x14ac:dyDescent="0.25"/>
    <row r="2024" s="9" customFormat="1" x14ac:dyDescent="0.25"/>
    <row r="2025" s="9" customFormat="1" x14ac:dyDescent="0.25"/>
    <row r="2026" s="9" customFormat="1" x14ac:dyDescent="0.25"/>
    <row r="2027" s="9" customFormat="1" x14ac:dyDescent="0.25"/>
    <row r="2028" s="9" customFormat="1" x14ac:dyDescent="0.25"/>
    <row r="2029" s="9" customFormat="1" x14ac:dyDescent="0.25"/>
    <row r="2030" s="9" customFormat="1" x14ac:dyDescent="0.25"/>
    <row r="2031" s="9" customFormat="1" x14ac:dyDescent="0.25"/>
    <row r="2032" s="9" customFormat="1" x14ac:dyDescent="0.25"/>
    <row r="2033" s="9" customFormat="1" x14ac:dyDescent="0.25"/>
    <row r="2034" s="9" customFormat="1" x14ac:dyDescent="0.25"/>
    <row r="2035" s="9" customFormat="1" x14ac:dyDescent="0.25"/>
    <row r="2036" s="9" customFormat="1" x14ac:dyDescent="0.25"/>
    <row r="2037" s="9" customFormat="1" x14ac:dyDescent="0.25"/>
    <row r="2038" s="9" customFormat="1" x14ac:dyDescent="0.25"/>
    <row r="2039" s="9" customFormat="1" x14ac:dyDescent="0.25"/>
    <row r="2040" s="9" customFormat="1" x14ac:dyDescent="0.25"/>
    <row r="2041" s="9" customFormat="1" x14ac:dyDescent="0.25"/>
    <row r="2042" s="9" customFormat="1" x14ac:dyDescent="0.25"/>
    <row r="2043" s="9" customFormat="1" x14ac:dyDescent="0.25"/>
    <row r="2044" s="9" customFormat="1" x14ac:dyDescent="0.25"/>
    <row r="2045" s="9" customFormat="1" x14ac:dyDescent="0.25"/>
    <row r="2046" s="9" customFormat="1" x14ac:dyDescent="0.25"/>
    <row r="2047" s="9" customFormat="1" x14ac:dyDescent="0.25"/>
    <row r="2048" s="9" customFormat="1" x14ac:dyDescent="0.25"/>
    <row r="2049" s="9" customFormat="1" x14ac:dyDescent="0.25"/>
    <row r="2050" s="9" customFormat="1" x14ac:dyDescent="0.25"/>
    <row r="2051" s="9" customFormat="1" x14ac:dyDescent="0.25"/>
    <row r="2052" s="9" customFormat="1" x14ac:dyDescent="0.25"/>
    <row r="2053" s="9" customFormat="1" x14ac:dyDescent="0.25"/>
    <row r="2054" s="9" customFormat="1" x14ac:dyDescent="0.25"/>
    <row r="2055" s="9" customFormat="1" x14ac:dyDescent="0.25"/>
    <row r="2056" s="9" customFormat="1" x14ac:dyDescent="0.25"/>
    <row r="2057" s="9" customFormat="1" x14ac:dyDescent="0.25"/>
    <row r="2058" s="9" customFormat="1" x14ac:dyDescent="0.25"/>
    <row r="2059" s="9" customFormat="1" x14ac:dyDescent="0.25"/>
    <row r="2060" s="9" customFormat="1" x14ac:dyDescent="0.25"/>
    <row r="2061" s="9" customFormat="1" x14ac:dyDescent="0.25"/>
    <row r="2062" s="9" customFormat="1" x14ac:dyDescent="0.25"/>
    <row r="2063" s="9" customFormat="1" x14ac:dyDescent="0.25"/>
    <row r="2064" s="9" customFormat="1" x14ac:dyDescent="0.25"/>
    <row r="2065" s="9" customFormat="1" x14ac:dyDescent="0.25"/>
    <row r="2066" s="9" customFormat="1" x14ac:dyDescent="0.25"/>
    <row r="2067" s="9" customFormat="1" x14ac:dyDescent="0.25"/>
    <row r="2068" s="9" customFormat="1" x14ac:dyDescent="0.25"/>
    <row r="2069" s="9" customFormat="1" x14ac:dyDescent="0.25"/>
    <row r="2070" s="9" customFormat="1" x14ac:dyDescent="0.25"/>
    <row r="2071" s="9" customFormat="1" x14ac:dyDescent="0.25"/>
    <row r="2072" s="9" customFormat="1" x14ac:dyDescent="0.25"/>
    <row r="2073" s="9" customFormat="1" x14ac:dyDescent="0.25"/>
    <row r="2074" s="9" customFormat="1" x14ac:dyDescent="0.25"/>
    <row r="2075" s="9" customFormat="1" x14ac:dyDescent="0.25"/>
    <row r="2076" s="9" customFormat="1" x14ac:dyDescent="0.25"/>
    <row r="2077" s="9" customFormat="1" x14ac:dyDescent="0.25"/>
    <row r="2078" s="9" customFormat="1" x14ac:dyDescent="0.25"/>
    <row r="2079" s="9" customFormat="1" x14ac:dyDescent="0.25"/>
    <row r="2080" s="9" customFormat="1" x14ac:dyDescent="0.25"/>
    <row r="2081" s="9" customFormat="1" x14ac:dyDescent="0.25"/>
    <row r="2082" s="9" customFormat="1" x14ac:dyDescent="0.25"/>
    <row r="2083" s="9" customFormat="1" x14ac:dyDescent="0.25"/>
    <row r="2084" s="9" customFormat="1" x14ac:dyDescent="0.25"/>
    <row r="2085" s="9" customFormat="1" x14ac:dyDescent="0.25"/>
    <row r="2086" s="9" customFormat="1" x14ac:dyDescent="0.25"/>
    <row r="2087" s="9" customFormat="1" x14ac:dyDescent="0.25"/>
    <row r="2088" s="9" customFormat="1" x14ac:dyDescent="0.25"/>
    <row r="2089" s="9" customFormat="1" x14ac:dyDescent="0.25"/>
    <row r="2090" s="9" customFormat="1" x14ac:dyDescent="0.25"/>
    <row r="2091" s="9" customFormat="1" x14ac:dyDescent="0.25"/>
    <row r="2092" s="9" customFormat="1" x14ac:dyDescent="0.25"/>
    <row r="2093" s="9" customFormat="1" x14ac:dyDescent="0.25"/>
    <row r="2094" s="9" customFormat="1" x14ac:dyDescent="0.25"/>
    <row r="2095" s="9" customFormat="1" x14ac:dyDescent="0.25"/>
    <row r="2096" s="9" customFormat="1" x14ac:dyDescent="0.25"/>
    <row r="2097" s="9" customFormat="1" x14ac:dyDescent="0.25"/>
    <row r="2098" s="9" customFormat="1" x14ac:dyDescent="0.25"/>
    <row r="2099" s="9" customFormat="1" x14ac:dyDescent="0.25"/>
    <row r="2100" s="9" customFormat="1" x14ac:dyDescent="0.25"/>
    <row r="2101" s="9" customFormat="1" x14ac:dyDescent="0.25"/>
    <row r="2102" s="9" customFormat="1" x14ac:dyDescent="0.25"/>
    <row r="2103" s="9" customFormat="1" x14ac:dyDescent="0.25"/>
    <row r="2104" s="9" customFormat="1" x14ac:dyDescent="0.25"/>
    <row r="2105" s="9" customFormat="1" x14ac:dyDescent="0.25"/>
    <row r="2106" s="9" customFormat="1" x14ac:dyDescent="0.25"/>
    <row r="2107" s="9" customFormat="1" x14ac:dyDescent="0.25"/>
    <row r="2108" s="9" customFormat="1" x14ac:dyDescent="0.25"/>
    <row r="2109" s="9" customFormat="1" x14ac:dyDescent="0.25"/>
    <row r="2110" s="9" customFormat="1" x14ac:dyDescent="0.25"/>
    <row r="2111" s="9" customFormat="1" x14ac:dyDescent="0.25"/>
    <row r="2112" s="9" customFormat="1" x14ac:dyDescent="0.25"/>
    <row r="2113" s="9" customFormat="1" x14ac:dyDescent="0.25"/>
    <row r="2114" s="9" customFormat="1" x14ac:dyDescent="0.25"/>
    <row r="2115" s="9" customFormat="1" x14ac:dyDescent="0.25"/>
    <row r="2116" s="9" customFormat="1" x14ac:dyDescent="0.25"/>
    <row r="2117" s="9" customFormat="1" x14ac:dyDescent="0.25"/>
    <row r="2118" s="9" customFormat="1" x14ac:dyDescent="0.25"/>
    <row r="2119" s="9" customFormat="1" x14ac:dyDescent="0.25"/>
    <row r="2120" s="9" customFormat="1" x14ac:dyDescent="0.25"/>
    <row r="2121" s="9" customFormat="1" x14ac:dyDescent="0.25"/>
    <row r="2122" s="9" customFormat="1" x14ac:dyDescent="0.25"/>
    <row r="2123" s="9" customFormat="1" x14ac:dyDescent="0.25"/>
    <row r="2124" s="9" customFormat="1" x14ac:dyDescent="0.25"/>
    <row r="2125" s="9" customFormat="1" x14ac:dyDescent="0.25"/>
    <row r="2126" s="9" customFormat="1" x14ac:dyDescent="0.25"/>
    <row r="2127" s="9" customFormat="1" x14ac:dyDescent="0.25"/>
    <row r="2128" s="9" customFormat="1" x14ac:dyDescent="0.25"/>
    <row r="2129" s="9" customFormat="1" x14ac:dyDescent="0.25"/>
    <row r="2130" s="9" customFormat="1" x14ac:dyDescent="0.25"/>
    <row r="2131" s="9" customFormat="1" x14ac:dyDescent="0.25"/>
    <row r="2132" s="9" customFormat="1" x14ac:dyDescent="0.25"/>
    <row r="2133" s="9" customFormat="1" x14ac:dyDescent="0.25"/>
    <row r="2134" s="9" customFormat="1" x14ac:dyDescent="0.25"/>
    <row r="2135" s="9" customFormat="1" x14ac:dyDescent="0.25"/>
    <row r="2136" s="9" customFormat="1" x14ac:dyDescent="0.25"/>
    <row r="2137" s="9" customFormat="1" x14ac:dyDescent="0.25"/>
    <row r="2138" s="9" customFormat="1" x14ac:dyDescent="0.25"/>
    <row r="2139" s="9" customFormat="1" x14ac:dyDescent="0.25"/>
    <row r="2140" s="9" customFormat="1" x14ac:dyDescent="0.25"/>
    <row r="2141" s="9" customFormat="1" x14ac:dyDescent="0.25"/>
    <row r="2142" s="9" customFormat="1" x14ac:dyDescent="0.25"/>
    <row r="2143" s="9" customFormat="1" x14ac:dyDescent="0.25"/>
    <row r="2144" s="9" customFormat="1" x14ac:dyDescent="0.25"/>
    <row r="2145" s="9" customFormat="1" x14ac:dyDescent="0.25"/>
    <row r="2146" s="9" customFormat="1" x14ac:dyDescent="0.25"/>
    <row r="2147" s="9" customFormat="1" x14ac:dyDescent="0.25"/>
    <row r="2148" s="9" customFormat="1" x14ac:dyDescent="0.25"/>
    <row r="2149" s="9" customFormat="1" x14ac:dyDescent="0.25"/>
    <row r="2150" s="9" customFormat="1" x14ac:dyDescent="0.25"/>
    <row r="2151" s="9" customFormat="1" x14ac:dyDescent="0.25"/>
    <row r="2152" s="9" customFormat="1" x14ac:dyDescent="0.25"/>
    <row r="2153" s="9" customFormat="1" x14ac:dyDescent="0.25"/>
    <row r="2154" s="9" customFormat="1" x14ac:dyDescent="0.25"/>
    <row r="2155" s="9" customFormat="1" x14ac:dyDescent="0.25"/>
    <row r="2156" s="9" customFormat="1" x14ac:dyDescent="0.25"/>
    <row r="2157" s="9" customFormat="1" x14ac:dyDescent="0.25"/>
    <row r="2158" s="9" customFormat="1" x14ac:dyDescent="0.25"/>
    <row r="2159" s="9" customFormat="1" x14ac:dyDescent="0.25"/>
    <row r="2160" s="9" customFormat="1" x14ac:dyDescent="0.25"/>
    <row r="2161" s="9" customFormat="1" x14ac:dyDescent="0.25"/>
    <row r="2162" s="9" customFormat="1" x14ac:dyDescent="0.25"/>
    <row r="2163" s="9" customFormat="1" x14ac:dyDescent="0.25"/>
    <row r="2164" s="9" customFormat="1" x14ac:dyDescent="0.25"/>
    <row r="2165" s="9" customFormat="1" x14ac:dyDescent="0.25"/>
    <row r="2166" s="9" customFormat="1" x14ac:dyDescent="0.25"/>
    <row r="2167" s="9" customFormat="1" x14ac:dyDescent="0.25"/>
    <row r="2168" s="9" customFormat="1" x14ac:dyDescent="0.25"/>
    <row r="2169" s="9" customFormat="1" x14ac:dyDescent="0.25"/>
    <row r="2170" s="9" customFormat="1" x14ac:dyDescent="0.25"/>
    <row r="2171" s="9" customFormat="1" x14ac:dyDescent="0.25"/>
    <row r="2172" s="9" customFormat="1" x14ac:dyDescent="0.25"/>
    <row r="2173" s="9" customFormat="1" x14ac:dyDescent="0.25"/>
    <row r="2174" s="9" customFormat="1" x14ac:dyDescent="0.25"/>
    <row r="2175" s="9" customFormat="1" x14ac:dyDescent="0.25"/>
    <row r="2176" s="9" customFormat="1" x14ac:dyDescent="0.25"/>
    <row r="2177" s="9" customFormat="1" x14ac:dyDescent="0.25"/>
    <row r="2178" s="9" customFormat="1" x14ac:dyDescent="0.25"/>
    <row r="2179" s="9" customFormat="1" x14ac:dyDescent="0.25"/>
    <row r="2180" s="9" customFormat="1" x14ac:dyDescent="0.25"/>
    <row r="2181" s="9" customFormat="1" x14ac:dyDescent="0.25"/>
    <row r="2182" s="9" customFormat="1" x14ac:dyDescent="0.25"/>
    <row r="2183" s="9" customFormat="1" x14ac:dyDescent="0.25"/>
    <row r="2184" s="9" customFormat="1" x14ac:dyDescent="0.25"/>
    <row r="2185" s="9" customFormat="1" x14ac:dyDescent="0.25"/>
    <row r="2186" s="9" customFormat="1" x14ac:dyDescent="0.25"/>
    <row r="2187" s="9" customFormat="1" x14ac:dyDescent="0.25"/>
    <row r="2188" s="9" customFormat="1" x14ac:dyDescent="0.25"/>
    <row r="2189" s="9" customFormat="1" x14ac:dyDescent="0.25"/>
    <row r="2190" s="9" customFormat="1" x14ac:dyDescent="0.25"/>
    <row r="2191" s="9" customFormat="1" x14ac:dyDescent="0.25"/>
    <row r="2192" s="9" customFormat="1" x14ac:dyDescent="0.25"/>
    <row r="2193" s="9" customFormat="1" x14ac:dyDescent="0.25"/>
    <row r="2194" s="9" customFormat="1" x14ac:dyDescent="0.25"/>
    <row r="2195" s="9" customFormat="1" x14ac:dyDescent="0.25"/>
    <row r="2196" s="9" customFormat="1" x14ac:dyDescent="0.25"/>
    <row r="2197" s="9" customFormat="1" x14ac:dyDescent="0.25"/>
    <row r="2198" s="9" customFormat="1" x14ac:dyDescent="0.25"/>
    <row r="2199" s="9" customFormat="1" x14ac:dyDescent="0.25"/>
    <row r="2200" s="9" customFormat="1" x14ac:dyDescent="0.25"/>
    <row r="2201" s="9" customFormat="1" x14ac:dyDescent="0.25"/>
    <row r="2202" s="9" customFormat="1" x14ac:dyDescent="0.25"/>
    <row r="2203" s="9" customFormat="1" x14ac:dyDescent="0.25"/>
    <row r="2204" s="9" customFormat="1" x14ac:dyDescent="0.25"/>
    <row r="2205" s="9" customFormat="1" x14ac:dyDescent="0.25"/>
    <row r="2206" s="9" customFormat="1" x14ac:dyDescent="0.25"/>
    <row r="2207" s="9" customFormat="1" x14ac:dyDescent="0.25"/>
    <row r="2208" s="9" customFormat="1" x14ac:dyDescent="0.25"/>
    <row r="2209" s="9" customFormat="1" x14ac:dyDescent="0.25"/>
    <row r="2210" s="9" customFormat="1" x14ac:dyDescent="0.25"/>
    <row r="2211" s="9" customFormat="1" x14ac:dyDescent="0.25"/>
    <row r="2212" s="9" customFormat="1" x14ac:dyDescent="0.25"/>
    <row r="2213" s="9" customFormat="1" x14ac:dyDescent="0.25"/>
    <row r="2214" s="9" customFormat="1" x14ac:dyDescent="0.25"/>
    <row r="2215" s="9" customFormat="1" x14ac:dyDescent="0.25"/>
    <row r="2216" s="9" customFormat="1" x14ac:dyDescent="0.25"/>
    <row r="2217" s="9" customFormat="1" x14ac:dyDescent="0.25"/>
    <row r="2218" s="9" customFormat="1" x14ac:dyDescent="0.25"/>
    <row r="2219" s="9" customFormat="1" x14ac:dyDescent="0.25"/>
    <row r="2220" s="9" customFormat="1" x14ac:dyDescent="0.25"/>
    <row r="2221" s="9" customFormat="1" x14ac:dyDescent="0.25"/>
    <row r="2222" s="9" customFormat="1" x14ac:dyDescent="0.25"/>
    <row r="2223" s="9" customFormat="1" x14ac:dyDescent="0.25"/>
    <row r="2224" s="9" customFormat="1" x14ac:dyDescent="0.25"/>
    <row r="2225" s="9" customFormat="1" x14ac:dyDescent="0.25"/>
    <row r="2226" s="9" customFormat="1" x14ac:dyDescent="0.25"/>
    <row r="2227" s="9" customFormat="1" x14ac:dyDescent="0.25"/>
    <row r="2228" s="9" customFormat="1" x14ac:dyDescent="0.25"/>
    <row r="2229" s="9" customFormat="1" x14ac:dyDescent="0.25"/>
    <row r="2230" s="9" customFormat="1" x14ac:dyDescent="0.25"/>
    <row r="2231" s="9" customFormat="1" x14ac:dyDescent="0.25"/>
    <row r="2232" s="9" customFormat="1" x14ac:dyDescent="0.25"/>
    <row r="2233" s="9" customFormat="1" x14ac:dyDescent="0.25"/>
    <row r="2234" s="9" customFormat="1" x14ac:dyDescent="0.25"/>
    <row r="2235" s="9" customFormat="1" x14ac:dyDescent="0.25"/>
    <row r="2236" s="9" customFormat="1" x14ac:dyDescent="0.25"/>
    <row r="2237" s="9" customFormat="1" x14ac:dyDescent="0.25"/>
    <row r="2238" s="9" customFormat="1" x14ac:dyDescent="0.25"/>
    <row r="2239" s="9" customFormat="1" x14ac:dyDescent="0.25"/>
    <row r="2240" s="9" customFormat="1" x14ac:dyDescent="0.25"/>
    <row r="2241" s="9" customFormat="1" x14ac:dyDescent="0.25"/>
    <row r="2242" s="9" customFormat="1" x14ac:dyDescent="0.25"/>
    <row r="2243" s="9" customFormat="1" x14ac:dyDescent="0.25"/>
    <row r="2244" s="9" customFormat="1" x14ac:dyDescent="0.25"/>
    <row r="2245" s="9" customFormat="1" x14ac:dyDescent="0.25"/>
    <row r="2246" s="9" customFormat="1" x14ac:dyDescent="0.25"/>
    <row r="2247" s="9" customFormat="1" x14ac:dyDescent="0.25"/>
    <row r="2248" s="9" customFormat="1" x14ac:dyDescent="0.25"/>
    <row r="2249" s="9" customFormat="1" x14ac:dyDescent="0.25"/>
    <row r="2250" s="9" customFormat="1" x14ac:dyDescent="0.25"/>
    <row r="2251" s="9" customFormat="1" x14ac:dyDescent="0.25"/>
    <row r="2252" s="9" customFormat="1" x14ac:dyDescent="0.25"/>
    <row r="2253" s="9" customFormat="1" x14ac:dyDescent="0.25"/>
    <row r="2254" s="9" customFormat="1" x14ac:dyDescent="0.25"/>
    <row r="2255" s="9" customFormat="1" x14ac:dyDescent="0.25"/>
    <row r="2256" s="9" customFormat="1" x14ac:dyDescent="0.25"/>
    <row r="2257" s="9" customFormat="1" x14ac:dyDescent="0.25"/>
    <row r="2258" s="9" customFormat="1" x14ac:dyDescent="0.25"/>
    <row r="2259" s="9" customFormat="1" x14ac:dyDescent="0.25"/>
    <row r="2260" s="9" customFormat="1" x14ac:dyDescent="0.25"/>
    <row r="2261" s="9" customFormat="1" x14ac:dyDescent="0.25"/>
    <row r="2262" s="9" customFormat="1" x14ac:dyDescent="0.25"/>
    <row r="2263" s="9" customFormat="1" x14ac:dyDescent="0.25"/>
    <row r="2264" s="9" customFormat="1" x14ac:dyDescent="0.25"/>
    <row r="2265" s="9" customFormat="1" x14ac:dyDescent="0.25"/>
    <row r="2266" s="9" customFormat="1" x14ac:dyDescent="0.25"/>
    <row r="2267" s="9" customFormat="1" x14ac:dyDescent="0.25"/>
    <row r="2268" s="9" customFormat="1" x14ac:dyDescent="0.25"/>
    <row r="2269" s="9" customFormat="1" x14ac:dyDescent="0.25"/>
    <row r="2270" s="9" customFormat="1" x14ac:dyDescent="0.25"/>
    <row r="2271" s="9" customFormat="1" x14ac:dyDescent="0.25"/>
    <row r="2272" s="9" customFormat="1" x14ac:dyDescent="0.25"/>
    <row r="2273" s="9" customFormat="1" x14ac:dyDescent="0.25"/>
    <row r="2274" s="9" customFormat="1" x14ac:dyDescent="0.25"/>
    <row r="2275" s="9" customFormat="1" x14ac:dyDescent="0.25"/>
    <row r="2276" s="9" customFormat="1" x14ac:dyDescent="0.25"/>
    <row r="2277" s="9" customFormat="1" x14ac:dyDescent="0.25"/>
    <row r="2278" s="9" customFormat="1" x14ac:dyDescent="0.25"/>
    <row r="2279" s="9" customFormat="1" x14ac:dyDescent="0.25"/>
    <row r="2280" s="9" customFormat="1" x14ac:dyDescent="0.25"/>
    <row r="2281" s="9" customFormat="1" x14ac:dyDescent="0.25"/>
    <row r="2282" s="9" customFormat="1" x14ac:dyDescent="0.25"/>
    <row r="2283" s="9" customFormat="1" x14ac:dyDescent="0.25"/>
    <row r="2284" s="9" customFormat="1" x14ac:dyDescent="0.25"/>
    <row r="2285" s="9" customFormat="1" x14ac:dyDescent="0.25"/>
    <row r="2286" s="9" customFormat="1" x14ac:dyDescent="0.25"/>
    <row r="2287" s="9" customFormat="1" x14ac:dyDescent="0.25"/>
    <row r="2288" s="9" customFormat="1" x14ac:dyDescent="0.25"/>
    <row r="2289" s="9" customFormat="1" x14ac:dyDescent="0.25"/>
    <row r="2290" s="9" customFormat="1" x14ac:dyDescent="0.25"/>
    <row r="2291" s="9" customFormat="1" x14ac:dyDescent="0.25"/>
    <row r="2292" s="9" customFormat="1" x14ac:dyDescent="0.25"/>
    <row r="2293" s="9" customFormat="1" x14ac:dyDescent="0.25"/>
    <row r="2294" s="9" customFormat="1" x14ac:dyDescent="0.25"/>
    <row r="2295" s="9" customFormat="1" x14ac:dyDescent="0.25"/>
    <row r="2296" s="9" customFormat="1" x14ac:dyDescent="0.25"/>
    <row r="2297" s="9" customFormat="1" x14ac:dyDescent="0.25"/>
    <row r="2298" s="9" customFormat="1" x14ac:dyDescent="0.25"/>
    <row r="2299" s="9" customFormat="1" x14ac:dyDescent="0.25"/>
    <row r="2300" s="9" customFormat="1" x14ac:dyDescent="0.25"/>
    <row r="2301" s="9" customFormat="1" x14ac:dyDescent="0.25"/>
    <row r="2302" s="9" customFormat="1" x14ac:dyDescent="0.25"/>
    <row r="2303" s="9" customFormat="1" x14ac:dyDescent="0.25"/>
    <row r="2304" s="9" customFormat="1" x14ac:dyDescent="0.25"/>
    <row r="2305" s="9" customFormat="1" x14ac:dyDescent="0.25"/>
    <row r="2306" s="9" customFormat="1" x14ac:dyDescent="0.25"/>
    <row r="2307" s="9" customFormat="1" x14ac:dyDescent="0.25"/>
    <row r="2308" s="9" customFormat="1" x14ac:dyDescent="0.25"/>
    <row r="2309" s="9" customFormat="1" x14ac:dyDescent="0.25"/>
    <row r="2310" s="9" customFormat="1" x14ac:dyDescent="0.25"/>
    <row r="2311" s="9" customFormat="1" x14ac:dyDescent="0.25"/>
    <row r="2312" s="9" customFormat="1" x14ac:dyDescent="0.25"/>
    <row r="2313" s="9" customFormat="1" x14ac:dyDescent="0.25"/>
    <row r="2314" s="9" customFormat="1" x14ac:dyDescent="0.25"/>
    <row r="2315" s="9" customFormat="1" x14ac:dyDescent="0.25"/>
    <row r="2316" s="9" customFormat="1" x14ac:dyDescent="0.25"/>
    <row r="2317" s="9" customFormat="1" x14ac:dyDescent="0.25"/>
    <row r="2318" s="9" customFormat="1" x14ac:dyDescent="0.25"/>
    <row r="2319" s="9" customFormat="1" x14ac:dyDescent="0.25"/>
    <row r="2320" s="9" customFormat="1" x14ac:dyDescent="0.25"/>
    <row r="2321" s="9" customFormat="1" x14ac:dyDescent="0.25"/>
    <row r="2322" s="9" customFormat="1" x14ac:dyDescent="0.25"/>
    <row r="2323" s="9" customFormat="1" x14ac:dyDescent="0.25"/>
    <row r="2324" s="9" customFormat="1" x14ac:dyDescent="0.25"/>
    <row r="2325" s="9" customFormat="1" x14ac:dyDescent="0.25"/>
    <row r="2326" s="9" customFormat="1" x14ac:dyDescent="0.25"/>
    <row r="2327" s="9" customFormat="1" x14ac:dyDescent="0.25"/>
    <row r="2328" s="9" customFormat="1" x14ac:dyDescent="0.25"/>
    <row r="2329" s="9" customFormat="1" x14ac:dyDescent="0.25"/>
    <row r="2330" s="9" customFormat="1" x14ac:dyDescent="0.25"/>
    <row r="2331" s="9" customFormat="1" x14ac:dyDescent="0.25"/>
    <row r="2332" s="9" customFormat="1" x14ac:dyDescent="0.25"/>
    <row r="2333" s="9" customFormat="1" x14ac:dyDescent="0.25"/>
    <row r="2334" s="9" customFormat="1" x14ac:dyDescent="0.25"/>
    <row r="2335" s="9" customFormat="1" x14ac:dyDescent="0.25"/>
    <row r="2336" s="9" customFormat="1" x14ac:dyDescent="0.25"/>
    <row r="2337" s="9" customFormat="1" x14ac:dyDescent="0.25"/>
    <row r="2338" s="9" customFormat="1" x14ac:dyDescent="0.25"/>
    <row r="2339" s="9" customFormat="1" x14ac:dyDescent="0.25"/>
    <row r="2340" s="9" customFormat="1" x14ac:dyDescent="0.25"/>
    <row r="2341" s="9" customFormat="1" x14ac:dyDescent="0.25"/>
    <row r="2342" s="9" customFormat="1" x14ac:dyDescent="0.25"/>
    <row r="2343" s="9" customFormat="1" x14ac:dyDescent="0.25"/>
    <row r="2344" s="9" customFormat="1" x14ac:dyDescent="0.25"/>
    <row r="2345" s="9" customFormat="1" x14ac:dyDescent="0.25"/>
    <row r="2346" s="9" customFormat="1" x14ac:dyDescent="0.25"/>
    <row r="2347" s="9" customFormat="1" x14ac:dyDescent="0.25"/>
    <row r="2348" s="9" customFormat="1" x14ac:dyDescent="0.25"/>
    <row r="2349" s="9" customFormat="1" x14ac:dyDescent="0.25"/>
    <row r="2350" s="9" customFormat="1" x14ac:dyDescent="0.25"/>
    <row r="2351" s="9" customFormat="1" x14ac:dyDescent="0.25"/>
    <row r="2352" s="9" customFormat="1" x14ac:dyDescent="0.25"/>
    <row r="2353" s="9" customFormat="1" x14ac:dyDescent="0.25"/>
    <row r="2354" s="9" customFormat="1" x14ac:dyDescent="0.25"/>
    <row r="2355" s="9" customFormat="1" x14ac:dyDescent="0.25"/>
    <row r="2356" s="9" customFormat="1" x14ac:dyDescent="0.25"/>
    <row r="2357" s="9" customFormat="1" x14ac:dyDescent="0.25"/>
    <row r="2358" s="9" customFormat="1" x14ac:dyDescent="0.25"/>
    <row r="2359" s="9" customFormat="1" x14ac:dyDescent="0.25"/>
    <row r="2360" s="9" customFormat="1" x14ac:dyDescent="0.25"/>
    <row r="2361" s="9" customFormat="1" x14ac:dyDescent="0.25"/>
    <row r="2362" s="9" customFormat="1" x14ac:dyDescent="0.25"/>
    <row r="2363" s="9" customFormat="1" x14ac:dyDescent="0.25"/>
    <row r="2364" s="9" customFormat="1" x14ac:dyDescent="0.25"/>
    <row r="2365" s="9" customFormat="1" x14ac:dyDescent="0.25"/>
    <row r="2366" s="9" customFormat="1" x14ac:dyDescent="0.25"/>
    <row r="2367" s="9" customFormat="1" x14ac:dyDescent="0.25"/>
    <row r="2368" s="9" customFormat="1" x14ac:dyDescent="0.25"/>
    <row r="2369" s="9" customFormat="1" x14ac:dyDescent="0.25"/>
    <row r="2370" s="9" customFormat="1" x14ac:dyDescent="0.25"/>
    <row r="2371" s="9" customFormat="1" x14ac:dyDescent="0.25"/>
    <row r="2372" s="9" customFormat="1" x14ac:dyDescent="0.25"/>
    <row r="2373" s="9" customFormat="1" x14ac:dyDescent="0.25"/>
    <row r="2374" s="9" customFormat="1" x14ac:dyDescent="0.25"/>
    <row r="2375" s="9" customFormat="1" x14ac:dyDescent="0.25"/>
    <row r="2376" s="9" customFormat="1" x14ac:dyDescent="0.25"/>
    <row r="2377" s="9" customFormat="1" x14ac:dyDescent="0.25"/>
    <row r="2378" s="9" customFormat="1" x14ac:dyDescent="0.25"/>
    <row r="2379" s="9" customFormat="1" x14ac:dyDescent="0.25"/>
    <row r="2380" s="9" customFormat="1" x14ac:dyDescent="0.25"/>
    <row r="2381" s="9" customFormat="1" x14ac:dyDescent="0.25"/>
    <row r="2382" s="9" customFormat="1" x14ac:dyDescent="0.25"/>
    <row r="2383" s="9" customFormat="1" x14ac:dyDescent="0.25"/>
    <row r="2384" s="9" customFormat="1" x14ac:dyDescent="0.25"/>
    <row r="2385" s="9" customFormat="1" x14ac:dyDescent="0.25"/>
    <row r="2386" s="9" customFormat="1" x14ac:dyDescent="0.25"/>
    <row r="2387" s="9" customFormat="1" x14ac:dyDescent="0.25"/>
    <row r="2388" s="9" customFormat="1" x14ac:dyDescent="0.25"/>
    <row r="2389" s="9" customFormat="1" x14ac:dyDescent="0.25"/>
    <row r="2390" s="9" customFormat="1" x14ac:dyDescent="0.25"/>
    <row r="2391" s="9" customFormat="1" x14ac:dyDescent="0.25"/>
    <row r="2392" s="9" customFormat="1" x14ac:dyDescent="0.25"/>
    <row r="2393" s="9" customFormat="1" x14ac:dyDescent="0.25"/>
    <row r="2394" s="9" customFormat="1" x14ac:dyDescent="0.25"/>
    <row r="2395" s="9" customFormat="1" x14ac:dyDescent="0.25"/>
    <row r="2396" s="9" customFormat="1" x14ac:dyDescent="0.25"/>
    <row r="2397" s="9" customFormat="1" x14ac:dyDescent="0.25"/>
    <row r="2398" s="9" customFormat="1" x14ac:dyDescent="0.25"/>
    <row r="2399" s="9" customFormat="1" x14ac:dyDescent="0.25"/>
    <row r="2400" s="9" customFormat="1" x14ac:dyDescent="0.25"/>
    <row r="2401" s="9" customFormat="1" x14ac:dyDescent="0.25"/>
    <row r="2402" s="9" customFormat="1" x14ac:dyDescent="0.25"/>
    <row r="2403" s="9" customFormat="1" x14ac:dyDescent="0.25"/>
    <row r="2404" s="9" customFormat="1" x14ac:dyDescent="0.25"/>
    <row r="2405" s="9" customFormat="1" x14ac:dyDescent="0.25"/>
    <row r="2406" s="9" customFormat="1" x14ac:dyDescent="0.25"/>
    <row r="2407" s="9" customFormat="1" x14ac:dyDescent="0.25"/>
    <row r="2408" s="9" customFormat="1" x14ac:dyDescent="0.25"/>
    <row r="2409" s="9" customFormat="1" x14ac:dyDescent="0.25"/>
    <row r="2410" s="9" customFormat="1" x14ac:dyDescent="0.25"/>
    <row r="2411" s="9" customFormat="1" x14ac:dyDescent="0.25"/>
    <row r="2412" s="9" customFormat="1" x14ac:dyDescent="0.25"/>
    <row r="2413" s="9" customFormat="1" x14ac:dyDescent="0.25"/>
    <row r="2414" s="9" customFormat="1" x14ac:dyDescent="0.25"/>
    <row r="2415" s="9" customFormat="1" x14ac:dyDescent="0.25"/>
    <row r="2416" s="9" customFormat="1" x14ac:dyDescent="0.25"/>
    <row r="2417" s="9" customFormat="1" x14ac:dyDescent="0.25"/>
    <row r="2418" s="9" customFormat="1" x14ac:dyDescent="0.25"/>
    <row r="2419" s="9" customFormat="1" x14ac:dyDescent="0.25"/>
    <row r="2420" s="9" customFormat="1" x14ac:dyDescent="0.25"/>
    <row r="2421" s="9" customFormat="1" x14ac:dyDescent="0.25"/>
    <row r="2422" s="9" customFormat="1" x14ac:dyDescent="0.25"/>
    <row r="2423" s="9" customFormat="1" x14ac:dyDescent="0.25"/>
    <row r="2424" s="9" customFormat="1" x14ac:dyDescent="0.25"/>
    <row r="2425" s="9" customFormat="1" x14ac:dyDescent="0.25"/>
    <row r="2426" s="9" customFormat="1" x14ac:dyDescent="0.25"/>
    <row r="2427" s="9" customFormat="1" x14ac:dyDescent="0.25"/>
    <row r="2428" s="9" customFormat="1" x14ac:dyDescent="0.25"/>
    <row r="2429" s="9" customFormat="1" x14ac:dyDescent="0.25"/>
    <row r="2430" s="9" customFormat="1" x14ac:dyDescent="0.25"/>
    <row r="2431" s="9" customFormat="1" x14ac:dyDescent="0.25"/>
    <row r="2432" s="9" customFormat="1" x14ac:dyDescent="0.25"/>
    <row r="2433" s="9" customFormat="1" x14ac:dyDescent="0.25"/>
    <row r="2434" s="9" customFormat="1" x14ac:dyDescent="0.25"/>
    <row r="2435" s="9" customFormat="1" x14ac:dyDescent="0.25"/>
    <row r="2436" s="9" customFormat="1" x14ac:dyDescent="0.25"/>
    <row r="2437" s="9" customFormat="1" x14ac:dyDescent="0.25"/>
    <row r="2438" s="9" customFormat="1" x14ac:dyDescent="0.25"/>
    <row r="2439" s="9" customFormat="1" x14ac:dyDescent="0.25"/>
    <row r="2440" s="9" customFormat="1" x14ac:dyDescent="0.25"/>
    <row r="2441" s="9" customFormat="1" x14ac:dyDescent="0.25"/>
    <row r="2442" s="9" customFormat="1" x14ac:dyDescent="0.25"/>
    <row r="2443" s="9" customFormat="1" x14ac:dyDescent="0.25"/>
    <row r="2444" s="9" customFormat="1" x14ac:dyDescent="0.25"/>
    <row r="2445" s="9" customFormat="1" x14ac:dyDescent="0.25"/>
    <row r="2446" s="9" customFormat="1" x14ac:dyDescent="0.25"/>
    <row r="2447" s="9" customFormat="1" x14ac:dyDescent="0.25"/>
    <row r="2448" s="9" customFormat="1" x14ac:dyDescent="0.25"/>
    <row r="2449" s="9" customFormat="1" x14ac:dyDescent="0.25"/>
    <row r="2450" s="9" customFormat="1" x14ac:dyDescent="0.25"/>
    <row r="2451" s="9" customFormat="1" x14ac:dyDescent="0.25"/>
    <row r="2452" s="9" customFormat="1" x14ac:dyDescent="0.25"/>
    <row r="2453" s="9" customFormat="1" x14ac:dyDescent="0.25"/>
    <row r="2454" s="9" customFormat="1" x14ac:dyDescent="0.25"/>
    <row r="2455" s="9" customFormat="1" x14ac:dyDescent="0.25"/>
    <row r="2456" s="9" customFormat="1" x14ac:dyDescent="0.25"/>
    <row r="2457" s="9" customFormat="1" x14ac:dyDescent="0.25"/>
    <row r="2458" s="9" customFormat="1" x14ac:dyDescent="0.25"/>
    <row r="2459" s="9" customFormat="1" x14ac:dyDescent="0.25"/>
    <row r="2460" s="9" customFormat="1" x14ac:dyDescent="0.25"/>
    <row r="2461" s="9" customFormat="1" x14ac:dyDescent="0.25"/>
    <row r="2462" s="9" customFormat="1" x14ac:dyDescent="0.25"/>
    <row r="2463" s="9" customFormat="1" x14ac:dyDescent="0.25"/>
    <row r="2464" s="9" customFormat="1" x14ac:dyDescent="0.25"/>
    <row r="2465" s="9" customFormat="1" x14ac:dyDescent="0.25"/>
    <row r="2466" s="9" customFormat="1" x14ac:dyDescent="0.25"/>
    <row r="2467" s="9" customFormat="1" x14ac:dyDescent="0.25"/>
    <row r="2468" s="9" customFormat="1" x14ac:dyDescent="0.25"/>
    <row r="2469" s="9" customFormat="1" x14ac:dyDescent="0.25"/>
    <row r="2470" s="9" customFormat="1" x14ac:dyDescent="0.25"/>
    <row r="2471" s="9" customFormat="1" x14ac:dyDescent="0.25"/>
    <row r="2472" s="9" customFormat="1" x14ac:dyDescent="0.25"/>
    <row r="2473" s="9" customFormat="1" x14ac:dyDescent="0.25"/>
    <row r="2474" s="9" customFormat="1" x14ac:dyDescent="0.25"/>
    <row r="2475" s="9" customFormat="1" x14ac:dyDescent="0.25"/>
    <row r="2476" s="9" customFormat="1" x14ac:dyDescent="0.25"/>
    <row r="2477" s="9" customFormat="1" x14ac:dyDescent="0.25"/>
    <row r="2478" s="9" customFormat="1" x14ac:dyDescent="0.25"/>
    <row r="2479" s="9" customFormat="1" x14ac:dyDescent="0.25"/>
    <row r="2480" s="9" customFormat="1" x14ac:dyDescent="0.25"/>
    <row r="2481" s="9" customFormat="1" x14ac:dyDescent="0.25"/>
    <row r="2482" s="9" customFormat="1" x14ac:dyDescent="0.25"/>
    <row r="2483" s="9" customFormat="1" x14ac:dyDescent="0.25"/>
    <row r="2484" s="9" customFormat="1" x14ac:dyDescent="0.25"/>
    <row r="2485" s="9" customFormat="1" x14ac:dyDescent="0.25"/>
    <row r="2486" s="9" customFormat="1" x14ac:dyDescent="0.25"/>
    <row r="2487" s="9" customFormat="1" x14ac:dyDescent="0.25"/>
    <row r="2488" s="9" customFormat="1" x14ac:dyDescent="0.25"/>
    <row r="2489" s="9" customFormat="1" x14ac:dyDescent="0.25"/>
    <row r="2490" s="9" customFormat="1" x14ac:dyDescent="0.25"/>
    <row r="2491" s="9" customFormat="1" x14ac:dyDescent="0.25"/>
    <row r="2492" s="9" customFormat="1" x14ac:dyDescent="0.25"/>
    <row r="2493" s="9" customFormat="1" x14ac:dyDescent="0.25"/>
    <row r="2494" s="9" customFormat="1" x14ac:dyDescent="0.25"/>
    <row r="2495" s="9" customFormat="1" x14ac:dyDescent="0.25"/>
    <row r="2496" s="9" customFormat="1" x14ac:dyDescent="0.25"/>
    <row r="2497" s="9" customFormat="1" x14ac:dyDescent="0.25"/>
    <row r="2498" s="9" customFormat="1" x14ac:dyDescent="0.25"/>
    <row r="2499" s="9" customFormat="1" x14ac:dyDescent="0.25"/>
    <row r="2500" s="9" customFormat="1" x14ac:dyDescent="0.25"/>
    <row r="2501" s="9" customFormat="1" x14ac:dyDescent="0.25"/>
    <row r="2502" s="9" customFormat="1" x14ac:dyDescent="0.25"/>
    <row r="2503" s="9" customFormat="1" x14ac:dyDescent="0.25"/>
    <row r="2504" s="9" customFormat="1" x14ac:dyDescent="0.25"/>
    <row r="2505" s="9" customFormat="1" x14ac:dyDescent="0.25"/>
    <row r="2506" s="9" customFormat="1" x14ac:dyDescent="0.25"/>
    <row r="2507" s="9" customFormat="1" x14ac:dyDescent="0.25"/>
    <row r="2508" s="9" customFormat="1" x14ac:dyDescent="0.25"/>
    <row r="2509" s="9" customFormat="1" x14ac:dyDescent="0.25"/>
    <row r="2510" s="9" customFormat="1" x14ac:dyDescent="0.25"/>
    <row r="2511" s="9" customFormat="1" x14ac:dyDescent="0.25"/>
    <row r="2512" s="9" customFormat="1" x14ac:dyDescent="0.25"/>
    <row r="2513" s="9" customFormat="1" x14ac:dyDescent="0.25"/>
    <row r="2514" s="9" customFormat="1" x14ac:dyDescent="0.25"/>
    <row r="2515" s="9" customFormat="1" x14ac:dyDescent="0.25"/>
    <row r="2516" s="9" customFormat="1" x14ac:dyDescent="0.25"/>
    <row r="2517" s="9" customFormat="1" x14ac:dyDescent="0.25"/>
    <row r="2518" s="9" customFormat="1" x14ac:dyDescent="0.25"/>
    <row r="2519" s="9" customFormat="1" x14ac:dyDescent="0.25"/>
    <row r="2520" s="9" customFormat="1" x14ac:dyDescent="0.25"/>
    <row r="2521" s="9" customFormat="1" x14ac:dyDescent="0.25"/>
    <row r="2522" s="9" customFormat="1" x14ac:dyDescent="0.25"/>
    <row r="2523" s="9" customFormat="1" x14ac:dyDescent="0.25"/>
    <row r="2524" s="9" customFormat="1" x14ac:dyDescent="0.25"/>
    <row r="2525" s="9" customFormat="1" x14ac:dyDescent="0.25"/>
    <row r="2526" s="9" customFormat="1" x14ac:dyDescent="0.25"/>
    <row r="2527" s="9" customFormat="1" x14ac:dyDescent="0.25"/>
    <row r="2528" s="9" customFormat="1" x14ac:dyDescent="0.25"/>
    <row r="2529" s="9" customFormat="1" x14ac:dyDescent="0.25"/>
    <row r="2530" s="9" customFormat="1" x14ac:dyDescent="0.25"/>
    <row r="2531" s="9" customFormat="1" x14ac:dyDescent="0.25"/>
    <row r="2532" s="9" customFormat="1" x14ac:dyDescent="0.25"/>
    <row r="2533" s="9" customFormat="1" x14ac:dyDescent="0.25"/>
    <row r="2534" s="9" customFormat="1" x14ac:dyDescent="0.25"/>
    <row r="2535" s="9" customFormat="1" x14ac:dyDescent="0.25"/>
    <row r="2536" s="9" customFormat="1" x14ac:dyDescent="0.25"/>
    <row r="2537" s="9" customFormat="1" x14ac:dyDescent="0.25"/>
    <row r="2538" s="9" customFormat="1" x14ac:dyDescent="0.25"/>
    <row r="2539" s="9" customFormat="1" x14ac:dyDescent="0.25"/>
    <row r="2540" s="9" customFormat="1" x14ac:dyDescent="0.25"/>
    <row r="2541" s="9" customFormat="1" x14ac:dyDescent="0.25"/>
    <row r="2542" s="9" customFormat="1" x14ac:dyDescent="0.25"/>
    <row r="2543" s="9" customFormat="1" x14ac:dyDescent="0.25"/>
    <row r="2544" s="9" customFormat="1" x14ac:dyDescent="0.25"/>
    <row r="2545" s="9" customFormat="1" x14ac:dyDescent="0.25"/>
    <row r="2546" s="9" customFormat="1" x14ac:dyDescent="0.25"/>
    <row r="2547" s="9" customFormat="1" x14ac:dyDescent="0.25"/>
    <row r="2548" s="9" customFormat="1" x14ac:dyDescent="0.25"/>
    <row r="2549" s="9" customFormat="1" x14ac:dyDescent="0.25"/>
    <row r="2550" s="9" customFormat="1" x14ac:dyDescent="0.25"/>
    <row r="2551" s="9" customFormat="1" x14ac:dyDescent="0.25"/>
    <row r="2552" s="9" customFormat="1" x14ac:dyDescent="0.25"/>
    <row r="2553" s="9" customFormat="1" x14ac:dyDescent="0.25"/>
    <row r="2554" s="9" customFormat="1" x14ac:dyDescent="0.25"/>
    <row r="2555" s="9" customFormat="1" x14ac:dyDescent="0.25"/>
    <row r="2556" s="9" customFormat="1" x14ac:dyDescent="0.25"/>
    <row r="2557" s="9" customFormat="1" x14ac:dyDescent="0.25"/>
    <row r="2558" s="9" customFormat="1" x14ac:dyDescent="0.25"/>
    <row r="2559" s="9" customFormat="1" x14ac:dyDescent="0.25"/>
    <row r="2560" s="9" customFormat="1" x14ac:dyDescent="0.25"/>
    <row r="2561" s="9" customFormat="1" x14ac:dyDescent="0.25"/>
    <row r="2562" s="9" customFormat="1" x14ac:dyDescent="0.25"/>
    <row r="2563" s="9" customFormat="1" x14ac:dyDescent="0.25"/>
    <row r="2564" s="9" customFormat="1" x14ac:dyDescent="0.25"/>
    <row r="2565" s="9" customFormat="1" x14ac:dyDescent="0.25"/>
    <row r="2566" s="9" customFormat="1" x14ac:dyDescent="0.25"/>
    <row r="2567" s="9" customFormat="1" x14ac:dyDescent="0.25"/>
    <row r="2568" s="9" customFormat="1" x14ac:dyDescent="0.25"/>
    <row r="2569" s="9" customFormat="1" x14ac:dyDescent="0.25"/>
    <row r="2570" s="9" customFormat="1" x14ac:dyDescent="0.25"/>
    <row r="2571" s="9" customFormat="1" x14ac:dyDescent="0.25"/>
    <row r="2572" s="9" customFormat="1" x14ac:dyDescent="0.25"/>
    <row r="2573" s="9" customFormat="1" x14ac:dyDescent="0.25"/>
    <row r="2574" s="9" customFormat="1" x14ac:dyDescent="0.25"/>
    <row r="2575" s="9" customFormat="1" x14ac:dyDescent="0.25"/>
    <row r="2576" s="9" customFormat="1" x14ac:dyDescent="0.25"/>
    <row r="2577" s="9" customFormat="1" x14ac:dyDescent="0.25"/>
    <row r="2578" s="9" customFormat="1" x14ac:dyDescent="0.25"/>
    <row r="2579" s="9" customFormat="1" x14ac:dyDescent="0.25"/>
    <row r="2580" s="9" customFormat="1" x14ac:dyDescent="0.25"/>
    <row r="2581" s="9" customFormat="1" x14ac:dyDescent="0.25"/>
    <row r="2582" s="9" customFormat="1" x14ac:dyDescent="0.25"/>
    <row r="2583" s="9" customFormat="1" x14ac:dyDescent="0.25"/>
    <row r="2584" s="9" customFormat="1" x14ac:dyDescent="0.25"/>
    <row r="2585" s="9" customFormat="1" x14ac:dyDescent="0.25"/>
    <row r="2586" s="9" customFormat="1" x14ac:dyDescent="0.25"/>
    <row r="2587" s="9" customFormat="1" x14ac:dyDescent="0.25"/>
    <row r="2588" s="9" customFormat="1" x14ac:dyDescent="0.25"/>
    <row r="2589" s="9" customFormat="1" x14ac:dyDescent="0.25"/>
    <row r="2590" s="9" customFormat="1" x14ac:dyDescent="0.25"/>
    <row r="2591" s="9" customFormat="1" x14ac:dyDescent="0.25"/>
    <row r="2592" s="9" customFormat="1" x14ac:dyDescent="0.25"/>
    <row r="2593" s="9" customFormat="1" x14ac:dyDescent="0.25"/>
    <row r="2594" s="9" customFormat="1" x14ac:dyDescent="0.25"/>
    <row r="2595" s="9" customFormat="1" x14ac:dyDescent="0.25"/>
    <row r="2596" s="9" customFormat="1" x14ac:dyDescent="0.25"/>
    <row r="2597" s="9" customFormat="1" x14ac:dyDescent="0.25"/>
    <row r="2598" s="9" customFormat="1" x14ac:dyDescent="0.25"/>
    <row r="2599" s="9" customFormat="1" x14ac:dyDescent="0.25"/>
    <row r="2600" s="9" customFormat="1" x14ac:dyDescent="0.25"/>
    <row r="2601" s="9" customFormat="1" x14ac:dyDescent="0.25"/>
    <row r="2602" s="9" customFormat="1" x14ac:dyDescent="0.25"/>
    <row r="2603" s="9" customFormat="1" x14ac:dyDescent="0.25"/>
    <row r="2604" s="9" customFormat="1" x14ac:dyDescent="0.25"/>
    <row r="2605" s="9" customFormat="1" x14ac:dyDescent="0.25"/>
    <row r="2606" s="9" customFormat="1" x14ac:dyDescent="0.25"/>
    <row r="2607" s="9" customFormat="1" x14ac:dyDescent="0.25"/>
    <row r="2608" s="9" customFormat="1" x14ac:dyDescent="0.25"/>
    <row r="2609" s="9" customFormat="1" x14ac:dyDescent="0.25"/>
    <row r="2610" s="9" customFormat="1" x14ac:dyDescent="0.25"/>
    <row r="2611" s="9" customFormat="1" x14ac:dyDescent="0.25"/>
    <row r="2612" s="9" customFormat="1" x14ac:dyDescent="0.25"/>
    <row r="2613" s="9" customFormat="1" x14ac:dyDescent="0.25"/>
    <row r="2614" s="9" customFormat="1" x14ac:dyDescent="0.25"/>
    <row r="2615" s="9" customFormat="1" x14ac:dyDescent="0.25"/>
    <row r="2616" s="9" customFormat="1" x14ac:dyDescent="0.25"/>
    <row r="2617" s="9" customFormat="1" x14ac:dyDescent="0.25"/>
    <row r="2618" s="9" customFormat="1" x14ac:dyDescent="0.25"/>
    <row r="2619" s="9" customFormat="1" x14ac:dyDescent="0.25"/>
    <row r="2620" s="9" customFormat="1" x14ac:dyDescent="0.25"/>
    <row r="2621" s="9" customFormat="1" x14ac:dyDescent="0.25"/>
    <row r="2622" s="9" customFormat="1" x14ac:dyDescent="0.25"/>
    <row r="2623" s="9" customFormat="1" x14ac:dyDescent="0.25"/>
    <row r="2624" s="9" customFormat="1" x14ac:dyDescent="0.25"/>
    <row r="2625" s="9" customFormat="1" x14ac:dyDescent="0.25"/>
    <row r="2626" s="9" customFormat="1" x14ac:dyDescent="0.25"/>
    <row r="2627" s="9" customFormat="1" x14ac:dyDescent="0.25"/>
    <row r="2628" s="9" customFormat="1" x14ac:dyDescent="0.25"/>
    <row r="2629" s="9" customFormat="1" x14ac:dyDescent="0.25"/>
    <row r="2630" s="9" customFormat="1" x14ac:dyDescent="0.25"/>
    <row r="2631" s="9" customFormat="1" x14ac:dyDescent="0.25"/>
    <row r="2632" s="9" customFormat="1" x14ac:dyDescent="0.25"/>
    <row r="2633" s="9" customFormat="1" x14ac:dyDescent="0.25"/>
    <row r="2634" s="9" customFormat="1" x14ac:dyDescent="0.25"/>
    <row r="2635" s="9" customFormat="1" x14ac:dyDescent="0.25"/>
    <row r="2636" s="9" customFormat="1" x14ac:dyDescent="0.25"/>
    <row r="2637" s="9" customFormat="1" x14ac:dyDescent="0.25"/>
    <row r="2638" s="9" customFormat="1" x14ac:dyDescent="0.25"/>
    <row r="2639" s="9" customFormat="1" x14ac:dyDescent="0.25"/>
    <row r="2640" s="9" customFormat="1" x14ac:dyDescent="0.25"/>
    <row r="2641" s="9" customFormat="1" x14ac:dyDescent="0.25"/>
    <row r="2642" s="9" customFormat="1" x14ac:dyDescent="0.25"/>
    <row r="2643" s="9" customFormat="1" x14ac:dyDescent="0.25"/>
    <row r="2644" s="9" customFormat="1" x14ac:dyDescent="0.25"/>
    <row r="2645" s="9" customFormat="1" x14ac:dyDescent="0.25"/>
    <row r="2646" s="9" customFormat="1" x14ac:dyDescent="0.25"/>
    <row r="2647" s="9" customFormat="1" x14ac:dyDescent="0.25"/>
    <row r="2648" s="9" customFormat="1" x14ac:dyDescent="0.25"/>
    <row r="2649" s="9" customFormat="1" x14ac:dyDescent="0.25"/>
    <row r="2650" s="9" customFormat="1" x14ac:dyDescent="0.25"/>
    <row r="2651" s="9" customFormat="1" x14ac:dyDescent="0.25"/>
    <row r="2652" s="9" customFormat="1" x14ac:dyDescent="0.25"/>
    <row r="2653" s="9" customFormat="1" x14ac:dyDescent="0.25"/>
    <row r="2654" s="9" customFormat="1" x14ac:dyDescent="0.25"/>
    <row r="2655" s="9" customFormat="1" x14ac:dyDescent="0.25"/>
    <row r="2656" s="9" customFormat="1" x14ac:dyDescent="0.25"/>
    <row r="2657" s="9" customFormat="1" x14ac:dyDescent="0.25"/>
    <row r="2658" s="9" customFormat="1" x14ac:dyDescent="0.25"/>
    <row r="2659" s="9" customFormat="1" x14ac:dyDescent="0.25"/>
    <row r="2660" s="9" customFormat="1" x14ac:dyDescent="0.25"/>
    <row r="2661" s="9" customFormat="1" x14ac:dyDescent="0.25"/>
    <row r="2662" s="9" customFormat="1" x14ac:dyDescent="0.25"/>
    <row r="2663" s="9" customFormat="1" x14ac:dyDescent="0.25"/>
    <row r="2664" s="9" customFormat="1" x14ac:dyDescent="0.25"/>
    <row r="2665" s="9" customFormat="1" x14ac:dyDescent="0.25"/>
    <row r="2666" s="9" customFormat="1" x14ac:dyDescent="0.25"/>
    <row r="2667" s="9" customFormat="1" x14ac:dyDescent="0.25"/>
    <row r="2668" s="9" customFormat="1" x14ac:dyDescent="0.25"/>
    <row r="2669" s="9" customFormat="1" x14ac:dyDescent="0.25"/>
    <row r="2670" s="9" customFormat="1" x14ac:dyDescent="0.25"/>
    <row r="2671" s="9" customFormat="1" x14ac:dyDescent="0.25"/>
    <row r="2672" s="9" customFormat="1" x14ac:dyDescent="0.25"/>
    <row r="2673" s="9" customFormat="1" x14ac:dyDescent="0.25"/>
    <row r="2674" s="9" customFormat="1" x14ac:dyDescent="0.25"/>
    <row r="2675" s="9" customFormat="1" x14ac:dyDescent="0.25"/>
    <row r="2676" s="9" customFormat="1" x14ac:dyDescent="0.25"/>
    <row r="2677" s="9" customFormat="1" x14ac:dyDescent="0.25"/>
    <row r="2678" s="9" customFormat="1" x14ac:dyDescent="0.25"/>
    <row r="2679" s="9" customFormat="1" x14ac:dyDescent="0.25"/>
    <row r="2680" s="9" customFormat="1" x14ac:dyDescent="0.25"/>
    <row r="2681" s="9" customFormat="1" x14ac:dyDescent="0.25"/>
    <row r="2682" s="9" customFormat="1" x14ac:dyDescent="0.25"/>
    <row r="2683" s="9" customFormat="1" x14ac:dyDescent="0.25"/>
    <row r="2684" s="9" customFormat="1" x14ac:dyDescent="0.25"/>
    <row r="2685" s="9" customFormat="1" x14ac:dyDescent="0.25"/>
    <row r="2686" s="9" customFormat="1" x14ac:dyDescent="0.25"/>
    <row r="2687" s="9" customFormat="1" x14ac:dyDescent="0.25"/>
    <row r="2688" s="9" customFormat="1" x14ac:dyDescent="0.25"/>
    <row r="2689" s="9" customFormat="1" x14ac:dyDescent="0.25"/>
    <row r="2690" s="9" customFormat="1" x14ac:dyDescent="0.25"/>
    <row r="2691" s="9" customFormat="1" x14ac:dyDescent="0.25"/>
    <row r="2692" s="9" customFormat="1" x14ac:dyDescent="0.25"/>
    <row r="2693" s="9" customFormat="1" x14ac:dyDescent="0.25"/>
    <row r="2694" s="9" customFormat="1" x14ac:dyDescent="0.25"/>
    <row r="2695" s="9" customFormat="1" x14ac:dyDescent="0.25"/>
    <row r="2696" s="9" customFormat="1" x14ac:dyDescent="0.25"/>
    <row r="2697" s="9" customFormat="1" x14ac:dyDescent="0.25"/>
    <row r="2698" s="9" customFormat="1" x14ac:dyDescent="0.25"/>
    <row r="2699" s="9" customFormat="1" x14ac:dyDescent="0.25"/>
    <row r="2700" s="9" customFormat="1" x14ac:dyDescent="0.25"/>
    <row r="2701" s="9" customFormat="1" x14ac:dyDescent="0.25"/>
    <row r="2702" s="9" customFormat="1" x14ac:dyDescent="0.25"/>
    <row r="2703" s="9" customFormat="1" x14ac:dyDescent="0.25"/>
    <row r="2704" s="9" customFormat="1" x14ac:dyDescent="0.25"/>
    <row r="2705" s="9" customFormat="1" x14ac:dyDescent="0.25"/>
    <row r="2706" s="9" customFormat="1" x14ac:dyDescent="0.25"/>
    <row r="2707" s="9" customFormat="1" x14ac:dyDescent="0.25"/>
    <row r="2708" s="9" customFormat="1" x14ac:dyDescent="0.25"/>
    <row r="2709" s="9" customFormat="1" x14ac:dyDescent="0.25"/>
    <row r="2710" s="9" customFormat="1" x14ac:dyDescent="0.25"/>
    <row r="2711" s="9" customFormat="1" x14ac:dyDescent="0.25"/>
    <row r="2712" s="9" customFormat="1" x14ac:dyDescent="0.25"/>
    <row r="2713" s="9" customFormat="1" x14ac:dyDescent="0.25"/>
    <row r="2714" s="9" customFormat="1" x14ac:dyDescent="0.25"/>
    <row r="2715" s="9" customFormat="1" x14ac:dyDescent="0.25"/>
    <row r="2716" s="9" customFormat="1" x14ac:dyDescent="0.25"/>
    <row r="2717" s="9" customFormat="1" x14ac:dyDescent="0.25"/>
    <row r="2718" s="9" customFormat="1" x14ac:dyDescent="0.25"/>
    <row r="2719" s="9" customFormat="1" x14ac:dyDescent="0.25"/>
    <row r="2720" s="9" customFormat="1" x14ac:dyDescent="0.25"/>
    <row r="2721" s="9" customFormat="1" x14ac:dyDescent="0.25"/>
    <row r="2722" s="9" customFormat="1" x14ac:dyDescent="0.25"/>
    <row r="2723" s="9" customFormat="1" x14ac:dyDescent="0.25"/>
    <row r="2724" s="9" customFormat="1" x14ac:dyDescent="0.25"/>
    <row r="2725" s="9" customFormat="1" x14ac:dyDescent="0.25"/>
    <row r="2726" s="9" customFormat="1" x14ac:dyDescent="0.25"/>
    <row r="2727" s="9" customFormat="1" x14ac:dyDescent="0.25"/>
    <row r="2728" s="9" customFormat="1" x14ac:dyDescent="0.25"/>
    <row r="2729" s="9" customFormat="1" x14ac:dyDescent="0.25"/>
    <row r="2730" s="9" customFormat="1" x14ac:dyDescent="0.25"/>
    <row r="2731" s="9" customFormat="1" x14ac:dyDescent="0.25"/>
    <row r="2732" s="9" customFormat="1" x14ac:dyDescent="0.25"/>
    <row r="2733" s="9" customFormat="1" x14ac:dyDescent="0.25"/>
    <row r="2734" s="9" customFormat="1" x14ac:dyDescent="0.25"/>
    <row r="2735" s="9" customFormat="1" x14ac:dyDescent="0.25"/>
    <row r="2736" s="9" customFormat="1" x14ac:dyDescent="0.25"/>
    <row r="2737" s="9" customFormat="1" x14ac:dyDescent="0.25"/>
    <row r="2738" s="9" customFormat="1" x14ac:dyDescent="0.25"/>
    <row r="2739" s="9" customFormat="1" x14ac:dyDescent="0.25"/>
    <row r="2740" s="9" customFormat="1" x14ac:dyDescent="0.25"/>
    <row r="2741" s="9" customFormat="1" x14ac:dyDescent="0.25"/>
    <row r="2742" s="9" customFormat="1" x14ac:dyDescent="0.25"/>
    <row r="2743" s="9" customFormat="1" x14ac:dyDescent="0.25"/>
    <row r="2744" s="9" customFormat="1" x14ac:dyDescent="0.25"/>
    <row r="2745" s="9" customFormat="1" x14ac:dyDescent="0.25"/>
    <row r="2746" s="9" customFormat="1" x14ac:dyDescent="0.25"/>
    <row r="2747" s="9" customFormat="1" x14ac:dyDescent="0.25"/>
    <row r="2748" s="9" customFormat="1" x14ac:dyDescent="0.25"/>
    <row r="2749" s="9" customFormat="1" x14ac:dyDescent="0.25"/>
    <row r="2750" s="9" customFormat="1" x14ac:dyDescent="0.25"/>
    <row r="2751" s="9" customFormat="1" x14ac:dyDescent="0.25"/>
    <row r="2752" s="9" customFormat="1" x14ac:dyDescent="0.25"/>
    <row r="2753" s="9" customFormat="1" x14ac:dyDescent="0.25"/>
    <row r="2754" s="9" customFormat="1" x14ac:dyDescent="0.25"/>
    <row r="2755" s="9" customFormat="1" x14ac:dyDescent="0.25"/>
    <row r="2756" s="9" customFormat="1" x14ac:dyDescent="0.25"/>
    <row r="2757" s="9" customFormat="1" x14ac:dyDescent="0.25"/>
    <row r="2758" s="9" customFormat="1" x14ac:dyDescent="0.25"/>
    <row r="2759" s="9" customFormat="1" x14ac:dyDescent="0.25"/>
    <row r="2760" s="9" customFormat="1" x14ac:dyDescent="0.25"/>
    <row r="2761" s="9" customFormat="1" x14ac:dyDescent="0.25"/>
    <row r="2762" s="9" customFormat="1" x14ac:dyDescent="0.25"/>
    <row r="2763" s="9" customFormat="1" x14ac:dyDescent="0.25"/>
    <row r="2764" s="9" customFormat="1" x14ac:dyDescent="0.25"/>
    <row r="2765" s="9" customFormat="1" x14ac:dyDescent="0.25"/>
    <row r="2766" s="9" customFormat="1" x14ac:dyDescent="0.25"/>
    <row r="2767" s="9" customFormat="1" x14ac:dyDescent="0.25"/>
    <row r="2768" s="9" customFormat="1" x14ac:dyDescent="0.25"/>
    <row r="2769" s="9" customFormat="1" x14ac:dyDescent="0.25"/>
    <row r="2770" s="9" customFormat="1" x14ac:dyDescent="0.25"/>
    <row r="2771" s="9" customFormat="1" x14ac:dyDescent="0.25"/>
    <row r="2772" s="9" customFormat="1" x14ac:dyDescent="0.25"/>
    <row r="2773" s="9" customFormat="1" x14ac:dyDescent="0.25"/>
    <row r="2774" s="9" customFormat="1" x14ac:dyDescent="0.25"/>
    <row r="2775" s="9" customFormat="1" x14ac:dyDescent="0.25"/>
    <row r="2776" s="9" customFormat="1" x14ac:dyDescent="0.25"/>
    <row r="2777" s="9" customFormat="1" x14ac:dyDescent="0.25"/>
    <row r="2778" s="9" customFormat="1" x14ac:dyDescent="0.25"/>
    <row r="2779" s="9" customFormat="1" x14ac:dyDescent="0.25"/>
    <row r="2780" s="9" customFormat="1" x14ac:dyDescent="0.25"/>
    <row r="2781" s="9" customFormat="1" x14ac:dyDescent="0.25"/>
    <row r="2782" s="9" customFormat="1" x14ac:dyDescent="0.25"/>
    <row r="2783" s="9" customFormat="1" x14ac:dyDescent="0.25"/>
    <row r="2784" s="9" customFormat="1" x14ac:dyDescent="0.25"/>
    <row r="2785" s="9" customFormat="1" x14ac:dyDescent="0.25"/>
    <row r="2786" s="9" customFormat="1" x14ac:dyDescent="0.25"/>
    <row r="2787" s="9" customFormat="1" x14ac:dyDescent="0.25"/>
    <row r="2788" s="9" customFormat="1" x14ac:dyDescent="0.25"/>
    <row r="2789" s="9" customFormat="1" x14ac:dyDescent="0.25"/>
    <row r="2790" s="9" customFormat="1" x14ac:dyDescent="0.25"/>
    <row r="2791" s="9" customFormat="1" x14ac:dyDescent="0.25"/>
    <row r="2792" s="9" customFormat="1" x14ac:dyDescent="0.25"/>
    <row r="2793" s="9" customFormat="1" x14ac:dyDescent="0.25"/>
    <row r="2794" s="9" customFormat="1" x14ac:dyDescent="0.25"/>
    <row r="2795" s="9" customFormat="1" x14ac:dyDescent="0.25"/>
    <row r="2796" s="9" customFormat="1" x14ac:dyDescent="0.25"/>
    <row r="2797" s="9" customFormat="1" x14ac:dyDescent="0.25"/>
    <row r="2798" s="9" customFormat="1" x14ac:dyDescent="0.25"/>
    <row r="2799" s="9" customFormat="1" x14ac:dyDescent="0.25"/>
    <row r="2800" s="9" customFormat="1" x14ac:dyDescent="0.25"/>
    <row r="2801" s="9" customFormat="1" x14ac:dyDescent="0.25"/>
    <row r="2802" s="9" customFormat="1" x14ac:dyDescent="0.25"/>
    <row r="2803" s="9" customFormat="1" x14ac:dyDescent="0.25"/>
    <row r="2804" s="9" customFormat="1" x14ac:dyDescent="0.25"/>
    <row r="2805" s="9" customFormat="1" x14ac:dyDescent="0.25"/>
    <row r="2806" s="9" customFormat="1" x14ac:dyDescent="0.25"/>
    <row r="2807" s="9" customFormat="1" x14ac:dyDescent="0.25"/>
    <row r="2808" s="9" customFormat="1" x14ac:dyDescent="0.25"/>
    <row r="2809" s="9" customFormat="1" x14ac:dyDescent="0.25"/>
    <row r="2810" s="9" customFormat="1" x14ac:dyDescent="0.25"/>
    <row r="2811" s="9" customFormat="1" x14ac:dyDescent="0.25"/>
    <row r="2812" s="9" customFormat="1" x14ac:dyDescent="0.25"/>
    <row r="2813" s="9" customFormat="1" x14ac:dyDescent="0.25"/>
    <row r="2814" s="9" customFormat="1" x14ac:dyDescent="0.25"/>
    <row r="2815" s="9" customFormat="1" x14ac:dyDescent="0.25"/>
    <row r="2816" s="9" customFormat="1" x14ac:dyDescent="0.25"/>
    <row r="2817" s="9" customFormat="1" x14ac:dyDescent="0.25"/>
    <row r="2818" s="9" customFormat="1" x14ac:dyDescent="0.25"/>
    <row r="2819" s="9" customFormat="1" x14ac:dyDescent="0.25"/>
    <row r="2820" s="9" customFormat="1" x14ac:dyDescent="0.25"/>
    <row r="2821" s="9" customFormat="1" x14ac:dyDescent="0.25"/>
    <row r="2822" s="9" customFormat="1" x14ac:dyDescent="0.25"/>
    <row r="2823" s="9" customFormat="1" x14ac:dyDescent="0.25"/>
    <row r="2824" s="9" customFormat="1" x14ac:dyDescent="0.25"/>
    <row r="2825" s="9" customFormat="1" x14ac:dyDescent="0.25"/>
    <row r="2826" s="9" customFormat="1" x14ac:dyDescent="0.25"/>
    <row r="2827" s="9" customFormat="1" x14ac:dyDescent="0.25"/>
    <row r="2828" s="9" customFormat="1" x14ac:dyDescent="0.25"/>
    <row r="2829" s="9" customFormat="1" x14ac:dyDescent="0.25"/>
    <row r="2830" s="9" customFormat="1" x14ac:dyDescent="0.25"/>
    <row r="2831" s="9" customFormat="1" x14ac:dyDescent="0.25"/>
    <row r="2832" s="9" customFormat="1" x14ac:dyDescent="0.25"/>
    <row r="2833" s="9" customFormat="1" x14ac:dyDescent="0.25"/>
    <row r="2834" s="9" customFormat="1" x14ac:dyDescent="0.25"/>
    <row r="2835" s="9" customFormat="1" x14ac:dyDescent="0.25"/>
    <row r="2836" s="9" customFormat="1" x14ac:dyDescent="0.25"/>
    <row r="2837" s="9" customFormat="1" x14ac:dyDescent="0.25"/>
    <row r="2838" s="9" customFormat="1" x14ac:dyDescent="0.25"/>
    <row r="2839" s="9" customFormat="1" x14ac:dyDescent="0.25"/>
    <row r="2840" s="9" customFormat="1" x14ac:dyDescent="0.25"/>
    <row r="2841" s="9" customFormat="1" x14ac:dyDescent="0.25"/>
    <row r="2842" s="9" customFormat="1" x14ac:dyDescent="0.25"/>
    <row r="2843" s="9" customFormat="1" x14ac:dyDescent="0.25"/>
    <row r="2844" s="9" customFormat="1" x14ac:dyDescent="0.25"/>
    <row r="2845" s="9" customFormat="1" x14ac:dyDescent="0.25"/>
    <row r="2846" s="9" customFormat="1" x14ac:dyDescent="0.25"/>
    <row r="2847" s="9" customFormat="1" x14ac:dyDescent="0.25"/>
    <row r="2848" s="9" customFormat="1" x14ac:dyDescent="0.25"/>
    <row r="2849" s="9" customFormat="1" x14ac:dyDescent="0.25"/>
    <row r="2850" s="9" customFormat="1" x14ac:dyDescent="0.25"/>
    <row r="2851" s="9" customFormat="1" x14ac:dyDescent="0.25"/>
    <row r="2852" s="9" customFormat="1" x14ac:dyDescent="0.25"/>
    <row r="2853" s="9" customFormat="1" x14ac:dyDescent="0.25"/>
    <row r="2854" s="9" customFormat="1" x14ac:dyDescent="0.25"/>
    <row r="2855" s="9" customFormat="1" x14ac:dyDescent="0.25"/>
    <row r="2856" s="9" customFormat="1" x14ac:dyDescent="0.25"/>
    <row r="2857" s="9" customFormat="1" x14ac:dyDescent="0.25"/>
    <row r="2858" s="9" customFormat="1" x14ac:dyDescent="0.25"/>
    <row r="2859" s="9" customFormat="1" x14ac:dyDescent="0.25"/>
    <row r="2860" s="9" customFormat="1" x14ac:dyDescent="0.25"/>
    <row r="2861" s="9" customFormat="1" x14ac:dyDescent="0.25"/>
    <row r="2862" s="9" customFormat="1" x14ac:dyDescent="0.25"/>
    <row r="2863" s="9" customFormat="1" x14ac:dyDescent="0.25"/>
    <row r="2864" s="9" customFormat="1" x14ac:dyDescent="0.25"/>
    <row r="2865" s="9" customFormat="1" x14ac:dyDescent="0.25"/>
    <row r="2866" s="9" customFormat="1" x14ac:dyDescent="0.25"/>
    <row r="2867" s="9" customFormat="1" x14ac:dyDescent="0.25"/>
    <row r="2868" s="9" customFormat="1" x14ac:dyDescent="0.25"/>
    <row r="2869" s="9" customFormat="1" x14ac:dyDescent="0.25"/>
    <row r="2870" s="9" customFormat="1" x14ac:dyDescent="0.25"/>
    <row r="2871" s="9" customFormat="1" x14ac:dyDescent="0.25"/>
    <row r="2872" s="9" customFormat="1" x14ac:dyDescent="0.25"/>
    <row r="2873" s="9" customFormat="1" x14ac:dyDescent="0.25"/>
    <row r="2874" s="9" customFormat="1" x14ac:dyDescent="0.25"/>
    <row r="2875" s="9" customFormat="1" x14ac:dyDescent="0.25"/>
    <row r="2876" s="9" customFormat="1" x14ac:dyDescent="0.25"/>
    <row r="2877" s="9" customFormat="1" x14ac:dyDescent="0.25"/>
    <row r="2878" s="9" customFormat="1" x14ac:dyDescent="0.25"/>
    <row r="2879" s="9" customFormat="1" x14ac:dyDescent="0.25"/>
    <row r="2880" s="9" customFormat="1" x14ac:dyDescent="0.25"/>
    <row r="2881" s="9" customFormat="1" x14ac:dyDescent="0.25"/>
    <row r="2882" s="9" customFormat="1" x14ac:dyDescent="0.25"/>
    <row r="2883" s="9" customFormat="1" x14ac:dyDescent="0.25"/>
    <row r="2884" s="9" customFormat="1" x14ac:dyDescent="0.25"/>
    <row r="2885" s="9" customFormat="1" x14ac:dyDescent="0.25"/>
    <row r="2886" s="9" customFormat="1" x14ac:dyDescent="0.25"/>
    <row r="2887" s="9" customFormat="1" x14ac:dyDescent="0.25"/>
    <row r="2888" s="9" customFormat="1" x14ac:dyDescent="0.25"/>
    <row r="2889" s="9" customFormat="1" x14ac:dyDescent="0.25"/>
    <row r="2890" s="9" customFormat="1" x14ac:dyDescent="0.25"/>
    <row r="2891" s="9" customFormat="1" x14ac:dyDescent="0.25"/>
    <row r="2892" s="9" customFormat="1" x14ac:dyDescent="0.25"/>
    <row r="2893" s="9" customFormat="1" x14ac:dyDescent="0.25"/>
    <row r="2894" s="9" customFormat="1" x14ac:dyDescent="0.25"/>
    <row r="2895" s="9" customFormat="1" x14ac:dyDescent="0.25"/>
    <row r="2896" s="9" customFormat="1" x14ac:dyDescent="0.25"/>
    <row r="2897" s="9" customFormat="1" x14ac:dyDescent="0.25"/>
    <row r="2898" s="9" customFormat="1" x14ac:dyDescent="0.25"/>
    <row r="2899" s="9" customFormat="1" x14ac:dyDescent="0.25"/>
    <row r="2900" s="9" customFormat="1" x14ac:dyDescent="0.25"/>
    <row r="2901" s="9" customFormat="1" x14ac:dyDescent="0.25"/>
    <row r="2902" s="9" customFormat="1" x14ac:dyDescent="0.25"/>
    <row r="2903" s="9" customFormat="1" x14ac:dyDescent="0.25"/>
    <row r="2904" s="9" customFormat="1" x14ac:dyDescent="0.25"/>
    <row r="2905" s="9" customFormat="1" x14ac:dyDescent="0.25"/>
    <row r="2906" s="9" customFormat="1" x14ac:dyDescent="0.25"/>
    <row r="2907" s="9" customFormat="1" x14ac:dyDescent="0.25"/>
    <row r="2908" s="9" customFormat="1" x14ac:dyDescent="0.25"/>
    <row r="2909" s="9" customFormat="1" x14ac:dyDescent="0.25"/>
    <row r="2910" s="9" customFormat="1" x14ac:dyDescent="0.25"/>
    <row r="2911" s="9" customFormat="1" x14ac:dyDescent="0.25"/>
    <row r="2912" s="9" customFormat="1" x14ac:dyDescent="0.25"/>
    <row r="2913" s="9" customFormat="1" x14ac:dyDescent="0.25"/>
    <row r="2914" s="9" customFormat="1" x14ac:dyDescent="0.25"/>
    <row r="2915" s="9" customFormat="1" x14ac:dyDescent="0.25"/>
    <row r="2916" s="9" customFormat="1" x14ac:dyDescent="0.25"/>
    <row r="2917" s="9" customFormat="1" x14ac:dyDescent="0.25"/>
    <row r="2918" s="9" customFormat="1" x14ac:dyDescent="0.25"/>
    <row r="2919" s="9" customFormat="1" x14ac:dyDescent="0.25"/>
    <row r="2920" s="9" customFormat="1" x14ac:dyDescent="0.25"/>
    <row r="2921" s="9" customFormat="1" x14ac:dyDescent="0.25"/>
    <row r="2922" s="9" customFormat="1" x14ac:dyDescent="0.25"/>
    <row r="2923" s="9" customFormat="1" x14ac:dyDescent="0.25"/>
    <row r="2924" s="9" customFormat="1" x14ac:dyDescent="0.25"/>
    <row r="2925" s="9" customFormat="1" x14ac:dyDescent="0.25"/>
    <row r="2926" s="9" customFormat="1" x14ac:dyDescent="0.25"/>
    <row r="2927" s="9" customFormat="1" x14ac:dyDescent="0.25"/>
    <row r="2928" s="9" customFormat="1" x14ac:dyDescent="0.25"/>
    <row r="2929" s="9" customFormat="1" x14ac:dyDescent="0.25"/>
    <row r="2930" s="9" customFormat="1" x14ac:dyDescent="0.25"/>
    <row r="2931" s="9" customFormat="1" x14ac:dyDescent="0.25"/>
    <row r="2932" s="9" customFormat="1" x14ac:dyDescent="0.25"/>
    <row r="2933" s="9" customFormat="1" x14ac:dyDescent="0.25"/>
    <row r="2934" s="9" customFormat="1" x14ac:dyDescent="0.25"/>
    <row r="2935" s="9" customFormat="1" x14ac:dyDescent="0.25"/>
    <row r="2936" s="9" customFormat="1" x14ac:dyDescent="0.25"/>
    <row r="2937" s="9" customFormat="1" x14ac:dyDescent="0.25"/>
    <row r="2938" s="9" customFormat="1" x14ac:dyDescent="0.25"/>
    <row r="2939" s="9" customFormat="1" x14ac:dyDescent="0.25"/>
    <row r="2940" s="9" customFormat="1" x14ac:dyDescent="0.25"/>
    <row r="2941" s="9" customFormat="1" x14ac:dyDescent="0.25"/>
    <row r="2942" s="9" customFormat="1" x14ac:dyDescent="0.25"/>
    <row r="2943" s="9" customFormat="1" x14ac:dyDescent="0.25"/>
    <row r="2944" s="9" customFormat="1" x14ac:dyDescent="0.25"/>
    <row r="2945" s="9" customFormat="1" x14ac:dyDescent="0.25"/>
    <row r="2946" s="9" customFormat="1" x14ac:dyDescent="0.25"/>
    <row r="2947" s="9" customFormat="1" x14ac:dyDescent="0.25"/>
    <row r="2948" s="9" customFormat="1" x14ac:dyDescent="0.25"/>
    <row r="2949" s="9" customFormat="1" x14ac:dyDescent="0.25"/>
    <row r="2950" s="9" customFormat="1" x14ac:dyDescent="0.25"/>
    <row r="2951" s="9" customFormat="1" x14ac:dyDescent="0.25"/>
    <row r="2952" s="9" customFormat="1" x14ac:dyDescent="0.25"/>
    <row r="2953" s="9" customFormat="1" x14ac:dyDescent="0.25"/>
    <row r="2954" s="9" customFormat="1" x14ac:dyDescent="0.25"/>
    <row r="2955" s="9" customFormat="1" x14ac:dyDescent="0.25"/>
    <row r="2956" s="9" customFormat="1" x14ac:dyDescent="0.25"/>
    <row r="2957" s="9" customFormat="1" x14ac:dyDescent="0.25"/>
    <row r="2958" s="9" customFormat="1" x14ac:dyDescent="0.25"/>
    <row r="2959" s="9" customFormat="1" x14ac:dyDescent="0.25"/>
    <row r="2960" s="9" customFormat="1" x14ac:dyDescent="0.25"/>
    <row r="2961" s="9" customFormat="1" x14ac:dyDescent="0.25"/>
    <row r="2962" s="9" customFormat="1" x14ac:dyDescent="0.25"/>
    <row r="2963" s="9" customFormat="1" x14ac:dyDescent="0.25"/>
    <row r="2964" s="9" customFormat="1" x14ac:dyDescent="0.25"/>
    <row r="2965" s="9" customFormat="1" x14ac:dyDescent="0.25"/>
    <row r="2966" s="9" customFormat="1" x14ac:dyDescent="0.25"/>
    <row r="2967" s="9" customFormat="1" x14ac:dyDescent="0.25"/>
    <row r="2968" s="9" customFormat="1" x14ac:dyDescent="0.25"/>
    <row r="2969" s="9" customFormat="1" x14ac:dyDescent="0.25"/>
    <row r="2970" s="9" customFormat="1" x14ac:dyDescent="0.25"/>
    <row r="2971" s="9" customFormat="1" x14ac:dyDescent="0.25"/>
    <row r="2972" s="9" customFormat="1" x14ac:dyDescent="0.25"/>
    <row r="2973" s="9" customFormat="1" x14ac:dyDescent="0.25"/>
    <row r="2974" s="9" customFormat="1" x14ac:dyDescent="0.25"/>
    <row r="2975" s="9" customFormat="1" x14ac:dyDescent="0.25"/>
    <row r="2976" s="9" customFormat="1" x14ac:dyDescent="0.25"/>
    <row r="2977" s="9" customFormat="1" x14ac:dyDescent="0.25"/>
    <row r="2978" s="9" customFormat="1" x14ac:dyDescent="0.25"/>
    <row r="2979" s="9" customFormat="1" x14ac:dyDescent="0.25"/>
    <row r="2980" s="9" customFormat="1" x14ac:dyDescent="0.25"/>
    <row r="2981" s="9" customFormat="1" x14ac:dyDescent="0.25"/>
    <row r="2982" s="9" customFormat="1" x14ac:dyDescent="0.25"/>
    <row r="2983" s="9" customFormat="1" x14ac:dyDescent="0.25"/>
    <row r="2984" s="9" customFormat="1" x14ac:dyDescent="0.25"/>
    <row r="2985" s="9" customFormat="1" x14ac:dyDescent="0.25"/>
    <row r="2986" s="9" customFormat="1" x14ac:dyDescent="0.25"/>
    <row r="2987" s="9" customFormat="1" x14ac:dyDescent="0.25"/>
    <row r="2988" s="9" customFormat="1" x14ac:dyDescent="0.25"/>
    <row r="2989" s="9" customFormat="1" x14ac:dyDescent="0.25"/>
    <row r="2990" s="9" customFormat="1" x14ac:dyDescent="0.25"/>
    <row r="2991" s="9" customFormat="1" x14ac:dyDescent="0.25"/>
    <row r="2992" s="9" customFormat="1" x14ac:dyDescent="0.25"/>
    <row r="2993" s="9" customFormat="1" x14ac:dyDescent="0.25"/>
    <row r="2994" s="9" customFormat="1" x14ac:dyDescent="0.25"/>
    <row r="2995" s="9" customFormat="1" x14ac:dyDescent="0.25"/>
    <row r="2996" s="9" customFormat="1" x14ac:dyDescent="0.25"/>
    <row r="2997" s="9" customFormat="1" x14ac:dyDescent="0.25"/>
    <row r="2998" s="9" customFormat="1" x14ac:dyDescent="0.25"/>
    <row r="2999" s="9" customFormat="1" x14ac:dyDescent="0.25"/>
    <row r="3000" s="9" customFormat="1" x14ac:dyDescent="0.25"/>
    <row r="3001" s="9" customFormat="1" x14ac:dyDescent="0.25"/>
    <row r="3002" s="9" customFormat="1" x14ac:dyDescent="0.25"/>
    <row r="3003" s="9" customFormat="1" x14ac:dyDescent="0.25"/>
    <row r="3004" s="9" customFormat="1" x14ac:dyDescent="0.25"/>
    <row r="3005" s="9" customFormat="1" x14ac:dyDescent="0.25"/>
    <row r="3006" s="9" customFormat="1" x14ac:dyDescent="0.25"/>
    <row r="3007" s="9" customFormat="1" x14ac:dyDescent="0.25"/>
    <row r="3008" s="9" customFormat="1" x14ac:dyDescent="0.25"/>
    <row r="3009" s="9" customFormat="1" x14ac:dyDescent="0.25"/>
    <row r="3010" s="9" customFormat="1" x14ac:dyDescent="0.25"/>
    <row r="3011" s="9" customFormat="1" x14ac:dyDescent="0.25"/>
    <row r="3012" s="9" customFormat="1" x14ac:dyDescent="0.25"/>
    <row r="3013" s="9" customFormat="1" x14ac:dyDescent="0.25"/>
    <row r="3014" s="9" customFormat="1" x14ac:dyDescent="0.25"/>
    <row r="3015" s="9" customFormat="1" x14ac:dyDescent="0.25"/>
    <row r="3016" s="9" customFormat="1" x14ac:dyDescent="0.25"/>
    <row r="3017" s="9" customFormat="1" x14ac:dyDescent="0.25"/>
    <row r="3018" s="9" customFormat="1" x14ac:dyDescent="0.25"/>
    <row r="3019" s="9" customFormat="1" x14ac:dyDescent="0.25"/>
    <row r="3020" s="9" customFormat="1" x14ac:dyDescent="0.25"/>
    <row r="3021" s="9" customFormat="1" x14ac:dyDescent="0.25"/>
    <row r="3022" s="9" customFormat="1" x14ac:dyDescent="0.25"/>
    <row r="3023" s="9" customFormat="1" x14ac:dyDescent="0.25"/>
    <row r="3024" s="9" customFormat="1" x14ac:dyDescent="0.25"/>
    <row r="3025" s="9" customFormat="1" x14ac:dyDescent="0.25"/>
    <row r="3026" s="9" customFormat="1" x14ac:dyDescent="0.25"/>
    <row r="3027" s="9" customFormat="1" x14ac:dyDescent="0.25"/>
    <row r="3028" s="9" customFormat="1" x14ac:dyDescent="0.25"/>
    <row r="3029" s="9" customFormat="1" x14ac:dyDescent="0.25"/>
    <row r="3030" s="9" customFormat="1" x14ac:dyDescent="0.25"/>
    <row r="3031" s="9" customFormat="1" x14ac:dyDescent="0.25"/>
    <row r="3032" s="9" customFormat="1" x14ac:dyDescent="0.25"/>
    <row r="3033" s="9" customFormat="1" x14ac:dyDescent="0.25"/>
    <row r="3034" s="9" customFormat="1" x14ac:dyDescent="0.25"/>
    <row r="3035" s="9" customFormat="1" x14ac:dyDescent="0.25"/>
    <row r="3036" s="9" customFormat="1" x14ac:dyDescent="0.25"/>
    <row r="3037" s="9" customFormat="1" x14ac:dyDescent="0.25"/>
    <row r="3038" s="9" customFormat="1" x14ac:dyDescent="0.25"/>
    <row r="3039" s="9" customFormat="1" x14ac:dyDescent="0.25"/>
    <row r="3040" s="9" customFormat="1" x14ac:dyDescent="0.25"/>
    <row r="3041" s="9" customFormat="1" x14ac:dyDescent="0.25"/>
    <row r="3042" s="9" customFormat="1" x14ac:dyDescent="0.25"/>
    <row r="3043" s="9" customFormat="1" x14ac:dyDescent="0.25"/>
    <row r="3044" s="9" customFormat="1" x14ac:dyDescent="0.25"/>
    <row r="3045" s="9" customFormat="1" x14ac:dyDescent="0.25"/>
    <row r="3046" s="9" customFormat="1" x14ac:dyDescent="0.25"/>
    <row r="3047" s="9" customFormat="1" x14ac:dyDescent="0.25"/>
    <row r="3048" s="9" customFormat="1" x14ac:dyDescent="0.25"/>
    <row r="3049" s="9" customFormat="1" x14ac:dyDescent="0.25"/>
    <row r="3050" s="9" customFormat="1" x14ac:dyDescent="0.25"/>
    <row r="3051" s="9" customFormat="1" x14ac:dyDescent="0.25"/>
    <row r="3052" s="9" customFormat="1" x14ac:dyDescent="0.25"/>
    <row r="3053" s="9" customFormat="1" x14ac:dyDescent="0.25"/>
    <row r="3054" s="9" customFormat="1" x14ac:dyDescent="0.25"/>
    <row r="3055" s="9" customFormat="1" x14ac:dyDescent="0.25"/>
    <row r="3056" s="9" customFormat="1" x14ac:dyDescent="0.25"/>
    <row r="3057" s="9" customFormat="1" x14ac:dyDescent="0.25"/>
    <row r="3058" s="9" customFormat="1" x14ac:dyDescent="0.25"/>
    <row r="3059" s="9" customFormat="1" x14ac:dyDescent="0.25"/>
    <row r="3060" s="9" customFormat="1" x14ac:dyDescent="0.25"/>
    <row r="3061" s="9" customFormat="1" x14ac:dyDescent="0.25"/>
    <row r="3062" s="9" customFormat="1" x14ac:dyDescent="0.25"/>
    <row r="3063" s="9" customFormat="1" x14ac:dyDescent="0.25"/>
    <row r="3064" s="9" customFormat="1" x14ac:dyDescent="0.25"/>
    <row r="3065" s="9" customFormat="1" x14ac:dyDescent="0.25"/>
    <row r="3066" s="9" customFormat="1" x14ac:dyDescent="0.25"/>
    <row r="3067" s="9" customFormat="1" x14ac:dyDescent="0.25"/>
    <row r="3068" s="9" customFormat="1" x14ac:dyDescent="0.25"/>
    <row r="3069" s="9" customFormat="1" x14ac:dyDescent="0.25"/>
    <row r="3070" s="9" customFormat="1" x14ac:dyDescent="0.25"/>
    <row r="3071" s="9" customFormat="1" x14ac:dyDescent="0.25"/>
    <row r="3072" s="9" customFormat="1" x14ac:dyDescent="0.25"/>
    <row r="3073" s="9" customFormat="1" x14ac:dyDescent="0.25"/>
    <row r="3074" s="9" customFormat="1" x14ac:dyDescent="0.25"/>
    <row r="3075" s="9" customFormat="1" x14ac:dyDescent="0.25"/>
    <row r="3076" s="9" customFormat="1" x14ac:dyDescent="0.25"/>
    <row r="3077" s="9" customFormat="1" x14ac:dyDescent="0.25"/>
    <row r="3078" s="9" customFormat="1" x14ac:dyDescent="0.25"/>
    <row r="3079" s="9" customFormat="1" x14ac:dyDescent="0.25"/>
    <row r="3080" s="9" customFormat="1" x14ac:dyDescent="0.25"/>
    <row r="3081" s="9" customFormat="1" x14ac:dyDescent="0.25"/>
    <row r="3082" s="9" customFormat="1" x14ac:dyDescent="0.25"/>
    <row r="3083" s="9" customFormat="1" x14ac:dyDescent="0.25"/>
    <row r="3084" s="9" customFormat="1" x14ac:dyDescent="0.25"/>
    <row r="3085" s="9" customFormat="1" x14ac:dyDescent="0.25"/>
    <row r="3086" s="9" customFormat="1" x14ac:dyDescent="0.25"/>
    <row r="3087" s="9" customFormat="1" x14ac:dyDescent="0.25"/>
    <row r="3088" s="9" customFormat="1" x14ac:dyDescent="0.25"/>
    <row r="3089" s="9" customFormat="1" x14ac:dyDescent="0.25"/>
    <row r="3090" s="9" customFormat="1" x14ac:dyDescent="0.25"/>
    <row r="3091" s="9" customFormat="1" x14ac:dyDescent="0.25"/>
    <row r="3092" s="9" customFormat="1" x14ac:dyDescent="0.25"/>
    <row r="3093" s="9" customFormat="1" x14ac:dyDescent="0.25"/>
    <row r="3094" s="9" customFormat="1" x14ac:dyDescent="0.25"/>
    <row r="3095" s="9" customFormat="1" x14ac:dyDescent="0.25"/>
    <row r="3096" s="9" customFormat="1" x14ac:dyDescent="0.25"/>
    <row r="3097" s="9" customFormat="1" x14ac:dyDescent="0.25"/>
    <row r="3098" s="9" customFormat="1" x14ac:dyDescent="0.25"/>
    <row r="3099" s="9" customFormat="1" x14ac:dyDescent="0.25"/>
    <row r="3100" s="9" customFormat="1" x14ac:dyDescent="0.25"/>
    <row r="3101" s="9" customFormat="1" x14ac:dyDescent="0.25"/>
    <row r="3102" s="9" customFormat="1" x14ac:dyDescent="0.25"/>
    <row r="3103" s="9" customFormat="1" x14ac:dyDescent="0.25"/>
    <row r="3104" s="9" customFormat="1" x14ac:dyDescent="0.25"/>
    <row r="3105" s="9" customFormat="1" x14ac:dyDescent="0.25"/>
    <row r="3106" s="9" customFormat="1" x14ac:dyDescent="0.25"/>
    <row r="3107" s="9" customFormat="1" x14ac:dyDescent="0.25"/>
    <row r="3108" s="9" customFormat="1" x14ac:dyDescent="0.25"/>
    <row r="3109" s="9" customFormat="1" x14ac:dyDescent="0.25"/>
    <row r="3110" s="9" customFormat="1" x14ac:dyDescent="0.25"/>
    <row r="3111" s="9" customFormat="1" x14ac:dyDescent="0.25"/>
    <row r="3112" s="9" customFormat="1" x14ac:dyDescent="0.25"/>
    <row r="3113" s="9" customFormat="1" x14ac:dyDescent="0.25"/>
    <row r="3114" s="9" customFormat="1" x14ac:dyDescent="0.25"/>
    <row r="3115" s="9" customFormat="1" x14ac:dyDescent="0.25"/>
    <row r="3116" s="9" customFormat="1" x14ac:dyDescent="0.25"/>
    <row r="3117" s="9" customFormat="1" x14ac:dyDescent="0.25"/>
    <row r="3118" s="9" customFormat="1" x14ac:dyDescent="0.25"/>
    <row r="3119" s="9" customFormat="1" x14ac:dyDescent="0.25"/>
    <row r="3120" s="9" customFormat="1" x14ac:dyDescent="0.25"/>
    <row r="3121" s="9" customFormat="1" x14ac:dyDescent="0.25"/>
    <row r="3122" s="9" customFormat="1" x14ac:dyDescent="0.25"/>
    <row r="3123" s="9" customFormat="1" x14ac:dyDescent="0.25"/>
    <row r="3124" s="9" customFormat="1" x14ac:dyDescent="0.25"/>
    <row r="3125" s="9" customFormat="1" x14ac:dyDescent="0.25"/>
    <row r="3126" s="9" customFormat="1" x14ac:dyDescent="0.25"/>
    <row r="3127" s="9" customFormat="1" x14ac:dyDescent="0.25"/>
    <row r="3128" s="9" customFormat="1" x14ac:dyDescent="0.25"/>
    <row r="3129" s="9" customFormat="1" x14ac:dyDescent="0.25"/>
    <row r="3130" s="9" customFormat="1" x14ac:dyDescent="0.25"/>
    <row r="3131" s="9" customFormat="1" x14ac:dyDescent="0.25"/>
    <row r="3132" s="9" customFormat="1" x14ac:dyDescent="0.25"/>
    <row r="3133" s="9" customFormat="1" x14ac:dyDescent="0.25"/>
    <row r="3134" s="9" customFormat="1" x14ac:dyDescent="0.25"/>
    <row r="3135" s="9" customFormat="1" x14ac:dyDescent="0.25"/>
    <row r="3136" s="9" customFormat="1" x14ac:dyDescent="0.25"/>
    <row r="3137" s="9" customFormat="1" x14ac:dyDescent="0.25"/>
    <row r="3138" s="9" customFormat="1" x14ac:dyDescent="0.25"/>
    <row r="3139" s="9" customFormat="1" x14ac:dyDescent="0.25"/>
    <row r="3140" s="9" customFormat="1" x14ac:dyDescent="0.25"/>
    <row r="3141" s="9" customFormat="1" x14ac:dyDescent="0.25"/>
    <row r="3142" s="9" customFormat="1" x14ac:dyDescent="0.25"/>
    <row r="3143" s="9" customFormat="1" x14ac:dyDescent="0.25"/>
    <row r="3144" s="9" customFormat="1" x14ac:dyDescent="0.25"/>
    <row r="3145" s="9" customFormat="1" x14ac:dyDescent="0.25"/>
    <row r="3146" s="9" customFormat="1" x14ac:dyDescent="0.25"/>
    <row r="3147" s="9" customFormat="1" x14ac:dyDescent="0.25"/>
    <row r="3148" s="9" customFormat="1" x14ac:dyDescent="0.25"/>
    <row r="3149" s="9" customFormat="1" x14ac:dyDescent="0.25"/>
    <row r="3150" s="9" customFormat="1" x14ac:dyDescent="0.25"/>
    <row r="3151" s="9" customFormat="1" x14ac:dyDescent="0.25"/>
    <row r="3152" s="9" customFormat="1" x14ac:dyDescent="0.25"/>
    <row r="3153" s="9" customFormat="1" x14ac:dyDescent="0.25"/>
    <row r="3154" s="9" customFormat="1" x14ac:dyDescent="0.25"/>
    <row r="3155" s="9" customFormat="1" x14ac:dyDescent="0.25"/>
    <row r="3156" s="9" customFormat="1" x14ac:dyDescent="0.25"/>
    <row r="3157" s="9" customFormat="1" x14ac:dyDescent="0.25"/>
    <row r="3158" s="9" customFormat="1" x14ac:dyDescent="0.25"/>
    <row r="3159" s="9" customFormat="1" x14ac:dyDescent="0.25"/>
    <row r="3160" s="9" customFormat="1" x14ac:dyDescent="0.25"/>
    <row r="3161" s="9" customFormat="1" x14ac:dyDescent="0.25"/>
    <row r="3162" s="9" customFormat="1" x14ac:dyDescent="0.25"/>
    <row r="3163" s="9" customFormat="1" x14ac:dyDescent="0.25"/>
    <row r="3164" s="9" customFormat="1" x14ac:dyDescent="0.25"/>
    <row r="3165" s="9" customFormat="1" x14ac:dyDescent="0.25"/>
    <row r="3166" s="9" customFormat="1" x14ac:dyDescent="0.25"/>
    <row r="3167" s="9" customFormat="1" x14ac:dyDescent="0.25"/>
    <row r="3168" s="9" customFormat="1" x14ac:dyDescent="0.25"/>
    <row r="3169" s="9" customFormat="1" x14ac:dyDescent="0.25"/>
    <row r="3170" s="9" customFormat="1" x14ac:dyDescent="0.25"/>
    <row r="3171" s="9" customFormat="1" x14ac:dyDescent="0.25"/>
    <row r="3172" s="9" customFormat="1" x14ac:dyDescent="0.25"/>
    <row r="3173" s="9" customFormat="1" x14ac:dyDescent="0.25"/>
    <row r="3174" s="9" customFormat="1" x14ac:dyDescent="0.25"/>
    <row r="3175" s="9" customFormat="1" x14ac:dyDescent="0.25"/>
    <row r="3176" s="9" customFormat="1" x14ac:dyDescent="0.25"/>
    <row r="3177" s="9" customFormat="1" x14ac:dyDescent="0.25"/>
    <row r="3178" s="9" customFormat="1" x14ac:dyDescent="0.25"/>
    <row r="3179" s="9" customFormat="1" x14ac:dyDescent="0.25"/>
    <row r="3180" s="9" customFormat="1" x14ac:dyDescent="0.25"/>
    <row r="3181" s="9" customFormat="1" x14ac:dyDescent="0.25"/>
    <row r="3182" s="9" customFormat="1" x14ac:dyDescent="0.25"/>
    <row r="3183" s="9" customFormat="1" x14ac:dyDescent="0.25"/>
    <row r="3184" s="9" customFormat="1" x14ac:dyDescent="0.25"/>
    <row r="3185" s="9" customFormat="1" x14ac:dyDescent="0.25"/>
    <row r="3186" s="9" customFormat="1" x14ac:dyDescent="0.25"/>
    <row r="3187" s="9" customFormat="1" x14ac:dyDescent="0.25"/>
    <row r="3188" s="9" customFormat="1" x14ac:dyDescent="0.25"/>
    <row r="3189" s="9" customFormat="1" x14ac:dyDescent="0.25"/>
    <row r="3190" s="9" customFormat="1" x14ac:dyDescent="0.25"/>
    <row r="3191" s="9" customFormat="1" x14ac:dyDescent="0.25"/>
    <row r="3192" s="9" customFormat="1" x14ac:dyDescent="0.25"/>
    <row r="3193" s="9" customFormat="1" x14ac:dyDescent="0.25"/>
    <row r="3194" s="9" customFormat="1" x14ac:dyDescent="0.25"/>
    <row r="3195" s="9" customFormat="1" x14ac:dyDescent="0.25"/>
    <row r="3196" s="9" customFormat="1" x14ac:dyDescent="0.25"/>
    <row r="3197" s="9" customFormat="1" x14ac:dyDescent="0.25"/>
    <row r="3198" s="9" customFormat="1" x14ac:dyDescent="0.25"/>
    <row r="3199" s="9" customFormat="1" x14ac:dyDescent="0.25"/>
    <row r="3200" s="9" customFormat="1" x14ac:dyDescent="0.25"/>
    <row r="3201" s="9" customFormat="1" x14ac:dyDescent="0.25"/>
    <row r="3202" s="9" customFormat="1" x14ac:dyDescent="0.25"/>
    <row r="3203" s="9" customFormat="1" x14ac:dyDescent="0.25"/>
    <row r="3204" s="9" customFormat="1" x14ac:dyDescent="0.25"/>
    <row r="3205" s="9" customFormat="1" x14ac:dyDescent="0.25"/>
    <row r="3206" s="9" customFormat="1" x14ac:dyDescent="0.25"/>
    <row r="3207" s="9" customFormat="1" x14ac:dyDescent="0.25"/>
    <row r="3208" s="9" customFormat="1" x14ac:dyDescent="0.25"/>
    <row r="3209" s="9" customFormat="1" x14ac:dyDescent="0.25"/>
    <row r="3210" s="9" customFormat="1" x14ac:dyDescent="0.25"/>
    <row r="3211" s="9" customFormat="1" x14ac:dyDescent="0.25"/>
    <row r="3212" s="9" customFormat="1" x14ac:dyDescent="0.25"/>
    <row r="3213" s="9" customFormat="1" x14ac:dyDescent="0.25"/>
    <row r="3214" s="9" customFormat="1" x14ac:dyDescent="0.25"/>
    <row r="3215" s="9" customFormat="1" x14ac:dyDescent="0.25"/>
    <row r="3216" s="9" customFormat="1" x14ac:dyDescent="0.25"/>
    <row r="3217" s="9" customFormat="1" x14ac:dyDescent="0.25"/>
    <row r="3218" s="9" customFormat="1" x14ac:dyDescent="0.25"/>
    <row r="3219" s="9" customFormat="1" x14ac:dyDescent="0.25"/>
    <row r="3220" s="9" customFormat="1" x14ac:dyDescent="0.25"/>
    <row r="3221" s="9" customFormat="1" x14ac:dyDescent="0.25"/>
    <row r="3222" s="9" customFormat="1" x14ac:dyDescent="0.25"/>
    <row r="3223" s="9" customFormat="1" x14ac:dyDescent="0.25"/>
    <row r="3224" s="9" customFormat="1" x14ac:dyDescent="0.25"/>
    <row r="3225" s="9" customFormat="1" x14ac:dyDescent="0.25"/>
    <row r="3226" s="9" customFormat="1" x14ac:dyDescent="0.25"/>
    <row r="3227" s="9" customFormat="1" x14ac:dyDescent="0.25"/>
    <row r="3228" s="9" customFormat="1" x14ac:dyDescent="0.25"/>
    <row r="3229" s="9" customFormat="1" x14ac:dyDescent="0.25"/>
    <row r="3230" s="9" customFormat="1" x14ac:dyDescent="0.25"/>
    <row r="3231" s="9" customFormat="1" x14ac:dyDescent="0.25"/>
    <row r="3232" s="9" customFormat="1" x14ac:dyDescent="0.25"/>
    <row r="3233" s="9" customFormat="1" x14ac:dyDescent="0.25"/>
    <row r="3234" s="9" customFormat="1" x14ac:dyDescent="0.25"/>
    <row r="3235" s="9" customFormat="1" x14ac:dyDescent="0.25"/>
    <row r="3236" s="9" customFormat="1" x14ac:dyDescent="0.25"/>
    <row r="3237" s="9" customFormat="1" x14ac:dyDescent="0.25"/>
    <row r="3238" s="9" customFormat="1" x14ac:dyDescent="0.25"/>
    <row r="3239" s="9" customFormat="1" x14ac:dyDescent="0.25"/>
    <row r="3240" s="9" customFormat="1" x14ac:dyDescent="0.25"/>
    <row r="3241" s="9" customFormat="1" x14ac:dyDescent="0.25"/>
    <row r="3242" s="9" customFormat="1" x14ac:dyDescent="0.25"/>
    <row r="3243" s="9" customFormat="1" x14ac:dyDescent="0.25"/>
    <row r="3244" s="9" customFormat="1" x14ac:dyDescent="0.25"/>
    <row r="3245" s="9" customFormat="1" x14ac:dyDescent="0.25"/>
    <row r="3246" s="9" customFormat="1" x14ac:dyDescent="0.25"/>
    <row r="3247" s="9" customFormat="1" x14ac:dyDescent="0.25"/>
    <row r="3248" s="9" customFormat="1" x14ac:dyDescent="0.25"/>
    <row r="3249" s="9" customFormat="1" x14ac:dyDescent="0.25"/>
    <row r="3250" s="9" customFormat="1" x14ac:dyDescent="0.25"/>
    <row r="3251" s="9" customFormat="1" x14ac:dyDescent="0.25"/>
    <row r="3252" s="9" customFormat="1" x14ac:dyDescent="0.25"/>
    <row r="3253" s="9" customFormat="1" x14ac:dyDescent="0.25"/>
    <row r="3254" s="9" customFormat="1" x14ac:dyDescent="0.25"/>
    <row r="3255" s="9" customFormat="1" x14ac:dyDescent="0.25"/>
    <row r="3256" s="9" customFormat="1" x14ac:dyDescent="0.25"/>
    <row r="3257" s="9" customFormat="1" x14ac:dyDescent="0.25"/>
    <row r="3258" s="9" customFormat="1" x14ac:dyDescent="0.25"/>
    <row r="3259" s="9" customFormat="1" x14ac:dyDescent="0.25"/>
    <row r="3260" s="9" customFormat="1" x14ac:dyDescent="0.25"/>
    <row r="3261" s="9" customFormat="1" x14ac:dyDescent="0.25"/>
    <row r="3262" s="9" customFormat="1" x14ac:dyDescent="0.25"/>
    <row r="3263" s="9" customFormat="1" x14ac:dyDescent="0.25"/>
    <row r="3264" s="9" customFormat="1" x14ac:dyDescent="0.25"/>
    <row r="3265" s="9" customFormat="1" x14ac:dyDescent="0.25"/>
    <row r="3266" s="9" customFormat="1" x14ac:dyDescent="0.25"/>
    <row r="3267" s="9" customFormat="1" x14ac:dyDescent="0.25"/>
    <row r="3268" s="9" customFormat="1" x14ac:dyDescent="0.25"/>
    <row r="3269" s="9" customFormat="1" x14ac:dyDescent="0.25"/>
    <row r="3270" s="9" customFormat="1" x14ac:dyDescent="0.25"/>
    <row r="3271" s="9" customFormat="1" x14ac:dyDescent="0.25"/>
    <row r="3272" s="9" customFormat="1" x14ac:dyDescent="0.25"/>
    <row r="3273" s="9" customFormat="1" x14ac:dyDescent="0.25"/>
    <row r="3274" s="9" customFormat="1" x14ac:dyDescent="0.25"/>
    <row r="3275" s="9" customFormat="1" x14ac:dyDescent="0.25"/>
    <row r="3276" s="9" customFormat="1" x14ac:dyDescent="0.25"/>
    <row r="3277" s="9" customFormat="1" x14ac:dyDescent="0.25"/>
    <row r="3278" s="9" customFormat="1" x14ac:dyDescent="0.25"/>
    <row r="3279" s="9" customFormat="1" x14ac:dyDescent="0.25"/>
    <row r="3280" s="9" customFormat="1" x14ac:dyDescent="0.25"/>
    <row r="3281" s="9" customFormat="1" x14ac:dyDescent="0.25"/>
    <row r="3282" s="9" customFormat="1" x14ac:dyDescent="0.25"/>
    <row r="3283" s="9" customFormat="1" x14ac:dyDescent="0.25"/>
    <row r="3284" s="9" customFormat="1" x14ac:dyDescent="0.25"/>
    <row r="3285" s="9" customFormat="1" x14ac:dyDescent="0.25"/>
    <row r="3286" s="9" customFormat="1" x14ac:dyDescent="0.25"/>
    <row r="3287" s="9" customFormat="1" x14ac:dyDescent="0.25"/>
    <row r="3288" s="9" customFormat="1" x14ac:dyDescent="0.25"/>
    <row r="3289" s="9" customFormat="1" x14ac:dyDescent="0.25"/>
    <row r="3290" s="9" customFormat="1" x14ac:dyDescent="0.25"/>
    <row r="3291" s="9" customFormat="1" x14ac:dyDescent="0.25"/>
    <row r="3292" s="9" customFormat="1" x14ac:dyDescent="0.25"/>
    <row r="3293" s="9" customFormat="1" x14ac:dyDescent="0.25"/>
    <row r="3294" s="9" customFormat="1" x14ac:dyDescent="0.25"/>
    <row r="3295" s="9" customFormat="1" x14ac:dyDescent="0.25"/>
    <row r="3296" s="9" customFormat="1" x14ac:dyDescent="0.25"/>
    <row r="3297" s="9" customFormat="1" x14ac:dyDescent="0.25"/>
    <row r="3298" s="9" customFormat="1" x14ac:dyDescent="0.25"/>
    <row r="3299" s="9" customFormat="1" x14ac:dyDescent="0.25"/>
    <row r="3300" s="9" customFormat="1" x14ac:dyDescent="0.25"/>
    <row r="3301" s="9" customFormat="1" x14ac:dyDescent="0.25"/>
    <row r="3302" s="9" customFormat="1" x14ac:dyDescent="0.25"/>
    <row r="3303" s="9" customFormat="1" x14ac:dyDescent="0.25"/>
    <row r="3304" s="9" customFormat="1" x14ac:dyDescent="0.25"/>
    <row r="3305" s="9" customFormat="1" x14ac:dyDescent="0.25"/>
    <row r="3306" s="9" customFormat="1" x14ac:dyDescent="0.25"/>
    <row r="3307" s="9" customFormat="1" x14ac:dyDescent="0.25"/>
    <row r="3308" s="9" customFormat="1" x14ac:dyDescent="0.25"/>
    <row r="3309" s="9" customFormat="1" x14ac:dyDescent="0.25"/>
    <row r="3310" s="9" customFormat="1" x14ac:dyDescent="0.25"/>
    <row r="3311" s="9" customFormat="1" x14ac:dyDescent="0.25"/>
    <row r="3312" s="9" customFormat="1" x14ac:dyDescent="0.25"/>
    <row r="3313" s="9" customFormat="1" x14ac:dyDescent="0.25"/>
    <row r="3314" s="9" customFormat="1" x14ac:dyDescent="0.25"/>
    <row r="3315" s="9" customFormat="1" x14ac:dyDescent="0.25"/>
    <row r="3316" s="9" customFormat="1" x14ac:dyDescent="0.25"/>
    <row r="3317" s="9" customFormat="1" x14ac:dyDescent="0.25"/>
    <row r="3318" s="9" customFormat="1" x14ac:dyDescent="0.25"/>
    <row r="3319" s="9" customFormat="1" x14ac:dyDescent="0.25"/>
    <row r="3320" s="9" customFormat="1" x14ac:dyDescent="0.25"/>
    <row r="3321" s="9" customFormat="1" x14ac:dyDescent="0.25"/>
    <row r="3322" s="9" customFormat="1" x14ac:dyDescent="0.25"/>
    <row r="3323" s="9" customFormat="1" x14ac:dyDescent="0.25"/>
    <row r="3324" s="9" customFormat="1" x14ac:dyDescent="0.25"/>
    <row r="3325" s="9" customFormat="1" x14ac:dyDescent="0.25"/>
    <row r="3326" s="9" customFormat="1" x14ac:dyDescent="0.25"/>
    <row r="3327" s="9" customFormat="1" x14ac:dyDescent="0.25"/>
    <row r="3328" s="9" customFormat="1" x14ac:dyDescent="0.25"/>
    <row r="3329" s="9" customFormat="1" x14ac:dyDescent="0.25"/>
    <row r="3330" s="9" customFormat="1" x14ac:dyDescent="0.25"/>
    <row r="3331" s="9" customFormat="1" x14ac:dyDescent="0.25"/>
    <row r="3332" s="9" customFormat="1" x14ac:dyDescent="0.25"/>
    <row r="3333" s="9" customFormat="1" x14ac:dyDescent="0.25"/>
    <row r="3334" s="9" customFormat="1" x14ac:dyDescent="0.25"/>
    <row r="3335" s="9" customFormat="1" x14ac:dyDescent="0.25"/>
    <row r="3336" s="9" customFormat="1" x14ac:dyDescent="0.25"/>
    <row r="3337" s="9" customFormat="1" x14ac:dyDescent="0.25"/>
    <row r="3338" s="9" customFormat="1" x14ac:dyDescent="0.25"/>
    <row r="3339" s="9" customFormat="1" x14ac:dyDescent="0.25"/>
    <row r="3340" s="9" customFormat="1" x14ac:dyDescent="0.25"/>
    <row r="3341" s="9" customFormat="1" x14ac:dyDescent="0.25"/>
    <row r="3342" s="9" customFormat="1" x14ac:dyDescent="0.25"/>
    <row r="3343" s="9" customFormat="1" x14ac:dyDescent="0.25"/>
    <row r="3344" s="9" customFormat="1" x14ac:dyDescent="0.25"/>
    <row r="3345" s="9" customFormat="1" x14ac:dyDescent="0.25"/>
    <row r="3346" s="9" customFormat="1" x14ac:dyDescent="0.25"/>
    <row r="3347" s="9" customFormat="1" x14ac:dyDescent="0.25"/>
    <row r="3348" s="9" customFormat="1" x14ac:dyDescent="0.25"/>
    <row r="3349" s="9" customFormat="1" x14ac:dyDescent="0.25"/>
    <row r="3350" s="9" customFormat="1" x14ac:dyDescent="0.25"/>
    <row r="3351" s="9" customFormat="1" x14ac:dyDescent="0.25"/>
    <row r="3352" s="9" customFormat="1" x14ac:dyDescent="0.25"/>
    <row r="3353" s="9" customFormat="1" x14ac:dyDescent="0.25"/>
    <row r="3354" s="9" customFormat="1" x14ac:dyDescent="0.25"/>
    <row r="3355" s="9" customFormat="1" x14ac:dyDescent="0.25"/>
    <row r="3356" s="9" customFormat="1" x14ac:dyDescent="0.25"/>
    <row r="3357" s="9" customFormat="1" x14ac:dyDescent="0.25"/>
    <row r="3358" s="9" customFormat="1" x14ac:dyDescent="0.25"/>
    <row r="3359" s="9" customFormat="1" x14ac:dyDescent="0.25"/>
    <row r="3360" s="9" customFormat="1" x14ac:dyDescent="0.25"/>
    <row r="3361" s="9" customFormat="1" x14ac:dyDescent="0.25"/>
    <row r="3362" s="9" customFormat="1" x14ac:dyDescent="0.25"/>
    <row r="3363" s="9" customFormat="1" x14ac:dyDescent="0.25"/>
    <row r="3364" s="9" customFormat="1" x14ac:dyDescent="0.25"/>
    <row r="3365" s="9" customFormat="1" x14ac:dyDescent="0.25"/>
    <row r="3366" s="9" customFormat="1" x14ac:dyDescent="0.25"/>
    <row r="3367" s="9" customFormat="1" x14ac:dyDescent="0.25"/>
    <row r="3368" s="9" customFormat="1" x14ac:dyDescent="0.25"/>
    <row r="3369" s="9" customFormat="1" x14ac:dyDescent="0.25"/>
    <row r="3370" s="9" customFormat="1" x14ac:dyDescent="0.25"/>
    <row r="3371" s="9" customFormat="1" x14ac:dyDescent="0.25"/>
    <row r="3372" s="9" customFormat="1" x14ac:dyDescent="0.25"/>
    <row r="3373" s="9" customFormat="1" x14ac:dyDescent="0.25"/>
    <row r="3374" s="9" customFormat="1" x14ac:dyDescent="0.25"/>
    <row r="3375" s="9" customFormat="1" x14ac:dyDescent="0.25"/>
    <row r="3376" s="9" customFormat="1" x14ac:dyDescent="0.25"/>
    <row r="3377" s="9" customFormat="1" x14ac:dyDescent="0.25"/>
    <row r="3378" s="9" customFormat="1" x14ac:dyDescent="0.25"/>
    <row r="3379" s="9" customFormat="1" x14ac:dyDescent="0.25"/>
    <row r="3380" s="9" customFormat="1" x14ac:dyDescent="0.25"/>
    <row r="3381" s="9" customFormat="1" x14ac:dyDescent="0.25"/>
    <row r="3382" s="9" customFormat="1" x14ac:dyDescent="0.25"/>
    <row r="3383" s="9" customFormat="1" x14ac:dyDescent="0.25"/>
    <row r="3384" s="9" customFormat="1" x14ac:dyDescent="0.25"/>
    <row r="3385" s="9" customFormat="1" x14ac:dyDescent="0.25"/>
    <row r="3386" s="9" customFormat="1" x14ac:dyDescent="0.25"/>
    <row r="3387" s="9" customFormat="1" x14ac:dyDescent="0.25"/>
    <row r="3388" s="9" customFormat="1" x14ac:dyDescent="0.25"/>
    <row r="3389" s="9" customFormat="1" x14ac:dyDescent="0.25"/>
    <row r="3390" s="9" customFormat="1" x14ac:dyDescent="0.25"/>
    <row r="3391" s="9" customFormat="1" x14ac:dyDescent="0.25"/>
    <row r="3392" s="9" customFormat="1" x14ac:dyDescent="0.25"/>
    <row r="3393" s="9" customFormat="1" x14ac:dyDescent="0.25"/>
    <row r="3394" s="9" customFormat="1" x14ac:dyDescent="0.25"/>
    <row r="3395" s="9" customFormat="1" x14ac:dyDescent="0.25"/>
    <row r="3396" s="9" customFormat="1" x14ac:dyDescent="0.25"/>
    <row r="3397" s="9" customFormat="1" x14ac:dyDescent="0.25"/>
    <row r="3398" s="9" customFormat="1" x14ac:dyDescent="0.25"/>
    <row r="3399" s="9" customFormat="1" x14ac:dyDescent="0.25"/>
    <row r="3400" s="9" customFormat="1" x14ac:dyDescent="0.25"/>
    <row r="3401" s="9" customFormat="1" x14ac:dyDescent="0.25"/>
    <row r="3402" s="9" customFormat="1" x14ac:dyDescent="0.25"/>
    <row r="3403" s="9" customFormat="1" x14ac:dyDescent="0.25"/>
    <row r="3404" s="9" customFormat="1" x14ac:dyDescent="0.25"/>
    <row r="3405" s="9" customFormat="1" x14ac:dyDescent="0.25"/>
    <row r="3406" s="9" customFormat="1" x14ac:dyDescent="0.25"/>
    <row r="3407" s="9" customFormat="1" x14ac:dyDescent="0.25"/>
    <row r="3408" s="9" customFormat="1" x14ac:dyDescent="0.25"/>
    <row r="3409" s="9" customFormat="1" x14ac:dyDescent="0.25"/>
    <row r="3410" s="9" customFormat="1" x14ac:dyDescent="0.25"/>
    <row r="3411" s="9" customFormat="1" x14ac:dyDescent="0.25"/>
    <row r="3412" s="9" customFormat="1" x14ac:dyDescent="0.25"/>
    <row r="3413" s="9" customFormat="1" x14ac:dyDescent="0.25"/>
    <row r="3414" s="9" customFormat="1" x14ac:dyDescent="0.25"/>
    <row r="3415" s="9" customFormat="1" x14ac:dyDescent="0.25"/>
    <row r="3416" s="9" customFormat="1" x14ac:dyDescent="0.25"/>
    <row r="3417" s="9" customFormat="1" x14ac:dyDescent="0.25"/>
    <row r="3418" s="9" customFormat="1" x14ac:dyDescent="0.25"/>
    <row r="3419" s="9" customFormat="1" x14ac:dyDescent="0.25"/>
    <row r="3420" s="9" customFormat="1" x14ac:dyDescent="0.25"/>
    <row r="3421" s="9" customFormat="1" x14ac:dyDescent="0.25"/>
    <row r="3422" s="9" customFormat="1" x14ac:dyDescent="0.25"/>
    <row r="3423" s="9" customFormat="1" x14ac:dyDescent="0.25"/>
    <row r="3424" s="9" customFormat="1" x14ac:dyDescent="0.25"/>
    <row r="3425" s="9" customFormat="1" x14ac:dyDescent="0.25"/>
    <row r="3426" s="9" customFormat="1" x14ac:dyDescent="0.25"/>
    <row r="3427" s="9" customFormat="1" x14ac:dyDescent="0.25"/>
    <row r="3428" s="9" customFormat="1" x14ac:dyDescent="0.25"/>
    <row r="3429" s="9" customFormat="1" x14ac:dyDescent="0.25"/>
    <row r="3430" s="9" customFormat="1" x14ac:dyDescent="0.25"/>
    <row r="3431" s="9" customFormat="1" x14ac:dyDescent="0.25"/>
    <row r="3432" s="9" customFormat="1" x14ac:dyDescent="0.25"/>
    <row r="3433" s="9" customFormat="1" x14ac:dyDescent="0.25"/>
    <row r="3434" s="9" customFormat="1" x14ac:dyDescent="0.25"/>
    <row r="3435" s="9" customFormat="1" x14ac:dyDescent="0.25"/>
    <row r="3436" s="9" customFormat="1" x14ac:dyDescent="0.25"/>
    <row r="3437" s="9" customFormat="1" x14ac:dyDescent="0.25"/>
    <row r="3438" s="9" customFormat="1" x14ac:dyDescent="0.25"/>
    <row r="3439" s="9" customFormat="1" x14ac:dyDescent="0.25"/>
    <row r="3440" s="9" customFormat="1" x14ac:dyDescent="0.25"/>
    <row r="3441" s="9" customFormat="1" x14ac:dyDescent="0.25"/>
    <row r="3442" s="9" customFormat="1" x14ac:dyDescent="0.25"/>
    <row r="3443" s="9" customFormat="1" x14ac:dyDescent="0.25"/>
    <row r="3444" s="9" customFormat="1" x14ac:dyDescent="0.25"/>
    <row r="3445" s="9" customFormat="1" x14ac:dyDescent="0.25"/>
    <row r="3446" s="9" customFormat="1" x14ac:dyDescent="0.25"/>
    <row r="3447" s="9" customFormat="1" x14ac:dyDescent="0.25"/>
    <row r="3448" s="9" customFormat="1" x14ac:dyDescent="0.25"/>
    <row r="3449" s="9" customFormat="1" x14ac:dyDescent="0.25"/>
    <row r="3450" s="9" customFormat="1" x14ac:dyDescent="0.25"/>
    <row r="3451" s="9" customFormat="1" x14ac:dyDescent="0.25"/>
    <row r="3452" s="9" customFormat="1" x14ac:dyDescent="0.25"/>
    <row r="3453" s="9" customFormat="1" x14ac:dyDescent="0.25"/>
    <row r="3454" s="9" customFormat="1" x14ac:dyDescent="0.25"/>
    <row r="3455" s="9" customFormat="1" x14ac:dyDescent="0.25"/>
    <row r="3456" s="9" customFormat="1" x14ac:dyDescent="0.25"/>
    <row r="3457" s="9" customFormat="1" x14ac:dyDescent="0.25"/>
    <row r="3458" s="9" customFormat="1" x14ac:dyDescent="0.25"/>
    <row r="3459" s="9" customFormat="1" x14ac:dyDescent="0.25"/>
    <row r="3460" s="9" customFormat="1" x14ac:dyDescent="0.25"/>
    <row r="3461" s="9" customFormat="1" x14ac:dyDescent="0.25"/>
    <row r="3462" s="9" customFormat="1" x14ac:dyDescent="0.25"/>
    <row r="3463" s="9" customFormat="1" x14ac:dyDescent="0.25"/>
    <row r="3464" s="9" customFormat="1" x14ac:dyDescent="0.25"/>
    <row r="3465" s="9" customFormat="1" x14ac:dyDescent="0.25"/>
    <row r="3466" s="9" customFormat="1" x14ac:dyDescent="0.25"/>
    <row r="3467" s="9" customFormat="1" x14ac:dyDescent="0.25"/>
    <row r="3468" s="9" customFormat="1" x14ac:dyDescent="0.25"/>
    <row r="3469" s="9" customFormat="1" x14ac:dyDescent="0.25"/>
    <row r="3470" s="9" customFormat="1" x14ac:dyDescent="0.25"/>
    <row r="3471" s="9" customFormat="1" x14ac:dyDescent="0.25"/>
    <row r="3472" s="9" customFormat="1" x14ac:dyDescent="0.25"/>
    <row r="3473" s="9" customFormat="1" x14ac:dyDescent="0.25"/>
    <row r="3474" s="9" customFormat="1" x14ac:dyDescent="0.25"/>
    <row r="3475" s="9" customFormat="1" x14ac:dyDescent="0.25"/>
    <row r="3476" s="9" customFormat="1" x14ac:dyDescent="0.25"/>
    <row r="3477" s="9" customFormat="1" x14ac:dyDescent="0.25"/>
    <row r="3478" s="9" customFormat="1" x14ac:dyDescent="0.25"/>
    <row r="3479" s="9" customFormat="1" x14ac:dyDescent="0.25"/>
    <row r="3480" s="9" customFormat="1" x14ac:dyDescent="0.25"/>
    <row r="3481" s="9" customFormat="1" x14ac:dyDescent="0.25"/>
    <row r="3482" s="9" customFormat="1" x14ac:dyDescent="0.25"/>
    <row r="3483" s="9" customFormat="1" x14ac:dyDescent="0.25"/>
    <row r="3484" s="9" customFormat="1" x14ac:dyDescent="0.25"/>
    <row r="3485" s="9" customFormat="1" x14ac:dyDescent="0.25"/>
    <row r="3486" s="9" customFormat="1" x14ac:dyDescent="0.25"/>
    <row r="3487" s="9" customFormat="1" x14ac:dyDescent="0.25"/>
    <row r="3488" s="9" customFormat="1" x14ac:dyDescent="0.25"/>
    <row r="3489" s="9" customFormat="1" x14ac:dyDescent="0.25"/>
    <row r="3490" s="9" customFormat="1" x14ac:dyDescent="0.25"/>
    <row r="3491" s="9" customFormat="1" x14ac:dyDescent="0.25"/>
    <row r="3492" s="9" customFormat="1" x14ac:dyDescent="0.25"/>
    <row r="3493" s="9" customFormat="1" x14ac:dyDescent="0.25"/>
    <row r="3494" s="9" customFormat="1" x14ac:dyDescent="0.25"/>
    <row r="3495" s="9" customFormat="1" x14ac:dyDescent="0.25"/>
    <row r="3496" s="9" customFormat="1" x14ac:dyDescent="0.25"/>
    <row r="3497" s="9" customFormat="1" x14ac:dyDescent="0.25"/>
    <row r="3498" s="9" customFormat="1" x14ac:dyDescent="0.25"/>
    <row r="3499" s="9" customFormat="1" x14ac:dyDescent="0.25"/>
    <row r="3500" s="9" customFormat="1" x14ac:dyDescent="0.25"/>
    <row r="3501" s="9" customFormat="1" x14ac:dyDescent="0.25"/>
    <row r="3502" s="9" customFormat="1" x14ac:dyDescent="0.25"/>
    <row r="3503" s="9" customFormat="1" x14ac:dyDescent="0.25"/>
    <row r="3504" s="9" customFormat="1" x14ac:dyDescent="0.25"/>
    <row r="3505" s="9" customFormat="1" x14ac:dyDescent="0.25"/>
    <row r="3506" s="9" customFormat="1" x14ac:dyDescent="0.25"/>
    <row r="3507" s="9" customFormat="1" x14ac:dyDescent="0.25"/>
    <row r="3508" s="9" customFormat="1" x14ac:dyDescent="0.25"/>
    <row r="3509" s="9" customFormat="1" x14ac:dyDescent="0.25"/>
    <row r="3510" s="9" customFormat="1" x14ac:dyDescent="0.25"/>
    <row r="3511" s="9" customFormat="1" x14ac:dyDescent="0.25"/>
    <row r="3512" s="9" customFormat="1" x14ac:dyDescent="0.25"/>
    <row r="3513" s="9" customFormat="1" x14ac:dyDescent="0.25"/>
    <row r="3514" s="9" customFormat="1" x14ac:dyDescent="0.25"/>
    <row r="3515" s="9" customFormat="1" x14ac:dyDescent="0.25"/>
    <row r="3516" s="9" customFormat="1" x14ac:dyDescent="0.25"/>
    <row r="3517" s="9" customFormat="1" x14ac:dyDescent="0.25"/>
    <row r="3518" s="9" customFormat="1" x14ac:dyDescent="0.25"/>
    <row r="3519" s="9" customFormat="1" x14ac:dyDescent="0.25"/>
    <row r="3520" s="9" customFormat="1" x14ac:dyDescent="0.25"/>
    <row r="3521" s="9" customFormat="1" x14ac:dyDescent="0.25"/>
    <row r="3522" s="9" customFormat="1" x14ac:dyDescent="0.25"/>
    <row r="3523" s="9" customFormat="1" x14ac:dyDescent="0.25"/>
    <row r="3524" s="9" customFormat="1" x14ac:dyDescent="0.25"/>
    <row r="3525" s="9" customFormat="1" x14ac:dyDescent="0.25"/>
    <row r="3526" s="9" customFormat="1" x14ac:dyDescent="0.25"/>
    <row r="3527" s="9" customFormat="1" x14ac:dyDescent="0.25"/>
    <row r="3528" s="9" customFormat="1" x14ac:dyDescent="0.25"/>
    <row r="3529" s="9" customFormat="1" x14ac:dyDescent="0.25"/>
    <row r="3530" s="9" customFormat="1" x14ac:dyDescent="0.25"/>
    <row r="3531" s="9" customFormat="1" x14ac:dyDescent="0.25"/>
    <row r="3532" s="9" customFormat="1" x14ac:dyDescent="0.25"/>
    <row r="3533" s="9" customFormat="1" x14ac:dyDescent="0.25"/>
    <row r="3534" s="9" customFormat="1" x14ac:dyDescent="0.25"/>
    <row r="3535" s="9" customFormat="1" x14ac:dyDescent="0.25"/>
    <row r="3536" s="9" customFormat="1" x14ac:dyDescent="0.25"/>
    <row r="3537" s="9" customFormat="1" x14ac:dyDescent="0.25"/>
    <row r="3538" s="9" customFormat="1" x14ac:dyDescent="0.25"/>
    <row r="3539" s="9" customFormat="1" x14ac:dyDescent="0.25"/>
    <row r="3540" s="9" customFormat="1" x14ac:dyDescent="0.25"/>
    <row r="3541" s="9" customFormat="1" x14ac:dyDescent="0.25"/>
    <row r="3542" s="9" customFormat="1" x14ac:dyDescent="0.25"/>
    <row r="3543" s="9" customFormat="1" x14ac:dyDescent="0.25"/>
    <row r="3544" s="9" customFormat="1" x14ac:dyDescent="0.25"/>
    <row r="3545" s="9" customFormat="1" x14ac:dyDescent="0.25"/>
    <row r="3546" s="9" customFormat="1" x14ac:dyDescent="0.25"/>
    <row r="3547" s="9" customFormat="1" x14ac:dyDescent="0.25"/>
    <row r="3548" s="9" customFormat="1" x14ac:dyDescent="0.25"/>
    <row r="3549" s="9" customFormat="1" x14ac:dyDescent="0.25"/>
    <row r="3550" s="9" customFormat="1" x14ac:dyDescent="0.25"/>
    <row r="3551" s="9" customFormat="1" x14ac:dyDescent="0.25"/>
    <row r="3552" s="9" customFormat="1" x14ac:dyDescent="0.25"/>
    <row r="3553" s="9" customFormat="1" x14ac:dyDescent="0.25"/>
    <row r="3554" s="9" customFormat="1" x14ac:dyDescent="0.25"/>
    <row r="3555" s="9" customFormat="1" x14ac:dyDescent="0.25"/>
    <row r="3556" s="9" customFormat="1" x14ac:dyDescent="0.25"/>
    <row r="3557" s="9" customFormat="1" x14ac:dyDescent="0.25"/>
    <row r="3558" s="9" customFormat="1" x14ac:dyDescent="0.25"/>
    <row r="3559" s="9" customFormat="1" x14ac:dyDescent="0.25"/>
    <row r="3560" s="9" customFormat="1" x14ac:dyDescent="0.25"/>
    <row r="3561" s="9" customFormat="1" x14ac:dyDescent="0.25"/>
    <row r="3562" s="9" customFormat="1" x14ac:dyDescent="0.25"/>
    <row r="3563" s="9" customFormat="1" x14ac:dyDescent="0.25"/>
    <row r="3564" s="9" customFormat="1" x14ac:dyDescent="0.25"/>
    <row r="3565" s="9" customFormat="1" x14ac:dyDescent="0.25"/>
    <row r="3566" s="9" customFormat="1" x14ac:dyDescent="0.25"/>
    <row r="3567" s="9" customFormat="1" x14ac:dyDescent="0.25"/>
    <row r="3568" s="9" customFormat="1" x14ac:dyDescent="0.25"/>
    <row r="3569" s="9" customFormat="1" x14ac:dyDescent="0.25"/>
    <row r="3570" s="9" customFormat="1" x14ac:dyDescent="0.25"/>
    <row r="3571" s="9" customFormat="1" x14ac:dyDescent="0.25"/>
    <row r="3572" s="9" customFormat="1" x14ac:dyDescent="0.25"/>
    <row r="3573" s="9" customFormat="1" x14ac:dyDescent="0.25"/>
    <row r="3574" s="9" customFormat="1" x14ac:dyDescent="0.25"/>
    <row r="3575" s="9" customFormat="1" x14ac:dyDescent="0.25"/>
    <row r="3576" s="9" customFormat="1" x14ac:dyDescent="0.25"/>
    <row r="3577" s="9" customFormat="1" x14ac:dyDescent="0.25"/>
    <row r="3578" s="9" customFormat="1" x14ac:dyDescent="0.25"/>
    <row r="3579" s="9" customFormat="1" x14ac:dyDescent="0.25"/>
    <row r="3580" s="9" customFormat="1" x14ac:dyDescent="0.25"/>
    <row r="3581" s="9" customFormat="1" x14ac:dyDescent="0.25"/>
    <row r="3582" s="9" customFormat="1" x14ac:dyDescent="0.25"/>
    <row r="3583" s="9" customFormat="1" x14ac:dyDescent="0.25"/>
    <row r="3584" s="9" customFormat="1" x14ac:dyDescent="0.25"/>
    <row r="3585" s="9" customFormat="1" x14ac:dyDescent="0.25"/>
    <row r="3586" s="9" customFormat="1" x14ac:dyDescent="0.25"/>
    <row r="3587" s="9" customFormat="1" x14ac:dyDescent="0.25"/>
    <row r="3588" s="9" customFormat="1" x14ac:dyDescent="0.25"/>
    <row r="3589" s="9" customFormat="1" x14ac:dyDescent="0.25"/>
    <row r="3590" s="9" customFormat="1" x14ac:dyDescent="0.25"/>
    <row r="3591" s="9" customFormat="1" x14ac:dyDescent="0.25"/>
    <row r="3592" s="9" customFormat="1" x14ac:dyDescent="0.25"/>
    <row r="3593" s="9" customFormat="1" x14ac:dyDescent="0.25"/>
    <row r="3594" s="9" customFormat="1" x14ac:dyDescent="0.25"/>
    <row r="3595" s="9" customFormat="1" x14ac:dyDescent="0.25"/>
    <row r="3596" s="9" customFormat="1" x14ac:dyDescent="0.25"/>
    <row r="3597" s="9" customFormat="1" x14ac:dyDescent="0.25"/>
    <row r="3598" s="9" customFormat="1" x14ac:dyDescent="0.25"/>
    <row r="3599" s="9" customFormat="1" x14ac:dyDescent="0.25"/>
    <row r="3600" s="9" customFormat="1" x14ac:dyDescent="0.25"/>
    <row r="3601" s="9" customFormat="1" x14ac:dyDescent="0.25"/>
    <row r="3602" s="9" customFormat="1" x14ac:dyDescent="0.25"/>
    <row r="3603" s="9" customFormat="1" x14ac:dyDescent="0.25"/>
    <row r="3604" s="9" customFormat="1" x14ac:dyDescent="0.25"/>
    <row r="3605" s="9" customFormat="1" x14ac:dyDescent="0.25"/>
    <row r="3606" s="9" customFormat="1" x14ac:dyDescent="0.25"/>
    <row r="3607" s="9" customFormat="1" x14ac:dyDescent="0.25"/>
    <row r="3608" s="9" customFormat="1" x14ac:dyDescent="0.25"/>
    <row r="3609" s="9" customFormat="1" x14ac:dyDescent="0.25"/>
    <row r="3610" s="9" customFormat="1" x14ac:dyDescent="0.25"/>
    <row r="3611" s="9" customFormat="1" x14ac:dyDescent="0.25"/>
    <row r="3612" s="9" customFormat="1" x14ac:dyDescent="0.25"/>
    <row r="3613" s="9" customFormat="1" x14ac:dyDescent="0.25"/>
    <row r="3614" s="9" customFormat="1" x14ac:dyDescent="0.25"/>
    <row r="3615" s="9" customFormat="1" x14ac:dyDescent="0.25"/>
    <row r="3616" s="9" customFormat="1" x14ac:dyDescent="0.25"/>
    <row r="3617" s="9" customFormat="1" x14ac:dyDescent="0.25"/>
    <row r="3618" s="9" customFormat="1" x14ac:dyDescent="0.25"/>
    <row r="3619" s="9" customFormat="1" x14ac:dyDescent="0.25"/>
    <row r="3620" s="9" customFormat="1" x14ac:dyDescent="0.25"/>
    <row r="3621" s="9" customFormat="1" x14ac:dyDescent="0.25"/>
    <row r="3622" s="9" customFormat="1" x14ac:dyDescent="0.25"/>
    <row r="3623" s="9" customFormat="1" x14ac:dyDescent="0.25"/>
    <row r="3624" s="9" customFormat="1" x14ac:dyDescent="0.25"/>
    <row r="3625" s="9" customFormat="1" x14ac:dyDescent="0.25"/>
    <row r="3626" s="9" customFormat="1" x14ac:dyDescent="0.25"/>
    <row r="3627" s="9" customFormat="1" x14ac:dyDescent="0.25"/>
    <row r="3628" s="9" customFormat="1" x14ac:dyDescent="0.25"/>
    <row r="3629" s="9" customFormat="1" x14ac:dyDescent="0.25"/>
    <row r="3630" s="9" customFormat="1" x14ac:dyDescent="0.25"/>
    <row r="3631" s="9" customFormat="1" x14ac:dyDescent="0.25"/>
    <row r="3632" s="9" customFormat="1" x14ac:dyDescent="0.25"/>
    <row r="3633" s="9" customFormat="1" x14ac:dyDescent="0.25"/>
    <row r="3634" s="9" customFormat="1" x14ac:dyDescent="0.25"/>
    <row r="3635" s="9" customFormat="1" x14ac:dyDescent="0.25"/>
    <row r="3636" s="9" customFormat="1" x14ac:dyDescent="0.25"/>
    <row r="3637" s="9" customFormat="1" x14ac:dyDescent="0.25"/>
    <row r="3638" s="9" customFormat="1" x14ac:dyDescent="0.25"/>
    <row r="3639" s="9" customFormat="1" x14ac:dyDescent="0.25"/>
    <row r="3640" s="9" customFormat="1" x14ac:dyDescent="0.25"/>
    <row r="3641" s="9" customFormat="1" x14ac:dyDescent="0.25"/>
    <row r="3642" s="9" customFormat="1" x14ac:dyDescent="0.25"/>
    <row r="3643" s="9" customFormat="1" x14ac:dyDescent="0.25"/>
    <row r="3644" s="9" customFormat="1" x14ac:dyDescent="0.25"/>
    <row r="3645" s="9" customFormat="1" x14ac:dyDescent="0.25"/>
    <row r="3646" s="9" customFormat="1" x14ac:dyDescent="0.25"/>
    <row r="3647" s="9" customFormat="1" x14ac:dyDescent="0.25"/>
    <row r="3648" s="9" customFormat="1" x14ac:dyDescent="0.25"/>
    <row r="3649" s="9" customFormat="1" x14ac:dyDescent="0.25"/>
    <row r="3650" s="9" customFormat="1" x14ac:dyDescent="0.25"/>
    <row r="3651" s="9" customFormat="1" x14ac:dyDescent="0.25"/>
    <row r="3652" s="9" customFormat="1" x14ac:dyDescent="0.25"/>
    <row r="3653" s="9" customFormat="1" x14ac:dyDescent="0.25"/>
    <row r="3654" s="9" customFormat="1" x14ac:dyDescent="0.25"/>
    <row r="3655" s="9" customFormat="1" x14ac:dyDescent="0.25"/>
    <row r="3656" s="9" customFormat="1" x14ac:dyDescent="0.25"/>
    <row r="3657" s="9" customFormat="1" x14ac:dyDescent="0.25"/>
    <row r="3658" s="9" customFormat="1" x14ac:dyDescent="0.25"/>
    <row r="3659" s="9" customFormat="1" x14ac:dyDescent="0.25"/>
    <row r="3660" s="9" customFormat="1" x14ac:dyDescent="0.25"/>
    <row r="3661" s="9" customFormat="1" x14ac:dyDescent="0.25"/>
    <row r="3662" s="9" customFormat="1" x14ac:dyDescent="0.25"/>
    <row r="3663" s="9" customFormat="1" x14ac:dyDescent="0.25"/>
    <row r="3664" s="9" customFormat="1" x14ac:dyDescent="0.25"/>
    <row r="3665" s="9" customFormat="1" x14ac:dyDescent="0.25"/>
    <row r="3666" s="9" customFormat="1" x14ac:dyDescent="0.25"/>
    <row r="3667" s="9" customFormat="1" x14ac:dyDescent="0.25"/>
    <row r="3668" s="9" customFormat="1" x14ac:dyDescent="0.25"/>
    <row r="3669" s="9" customFormat="1" x14ac:dyDescent="0.25"/>
    <row r="3670" s="9" customFormat="1" x14ac:dyDescent="0.25"/>
    <row r="3671" s="9" customFormat="1" x14ac:dyDescent="0.25"/>
    <row r="3672" s="9" customFormat="1" x14ac:dyDescent="0.25"/>
    <row r="3673" s="9" customFormat="1" x14ac:dyDescent="0.25"/>
    <row r="3674" s="9" customFormat="1" x14ac:dyDescent="0.25"/>
    <row r="3675" s="9" customFormat="1" x14ac:dyDescent="0.25"/>
    <row r="3676" s="9" customFormat="1" x14ac:dyDescent="0.25"/>
    <row r="3677" s="9" customFormat="1" x14ac:dyDescent="0.25"/>
    <row r="3678" s="9" customFormat="1" x14ac:dyDescent="0.25"/>
    <row r="3679" s="9" customFormat="1" x14ac:dyDescent="0.25"/>
    <row r="3680" s="9" customFormat="1" x14ac:dyDescent="0.25"/>
    <row r="3681" s="9" customFormat="1" x14ac:dyDescent="0.25"/>
    <row r="3682" s="9" customFormat="1" x14ac:dyDescent="0.25"/>
    <row r="3683" s="9" customFormat="1" x14ac:dyDescent="0.25"/>
    <row r="3684" s="9" customFormat="1" x14ac:dyDescent="0.25"/>
    <row r="3685" s="9" customFormat="1" x14ac:dyDescent="0.25"/>
    <row r="3686" s="9" customFormat="1" x14ac:dyDescent="0.25"/>
    <row r="3687" s="9" customFormat="1" x14ac:dyDescent="0.25"/>
    <row r="3688" s="9" customFormat="1" x14ac:dyDescent="0.25"/>
    <row r="3689" s="9" customFormat="1" x14ac:dyDescent="0.25"/>
    <row r="3690" s="9" customFormat="1" x14ac:dyDescent="0.25"/>
    <row r="3691" s="9" customFormat="1" x14ac:dyDescent="0.25"/>
    <row r="3692" s="9" customFormat="1" x14ac:dyDescent="0.25"/>
    <row r="3693" s="9" customFormat="1" x14ac:dyDescent="0.25"/>
    <row r="3694" s="9" customFormat="1" x14ac:dyDescent="0.25"/>
    <row r="3695" s="9" customFormat="1" x14ac:dyDescent="0.25"/>
    <row r="3696" s="9" customFormat="1" x14ac:dyDescent="0.25"/>
    <row r="3697" s="9" customFormat="1" x14ac:dyDescent="0.25"/>
    <row r="3698" s="9" customFormat="1" x14ac:dyDescent="0.25"/>
    <row r="3699" s="9" customFormat="1" x14ac:dyDescent="0.25"/>
    <row r="3700" s="9" customFormat="1" x14ac:dyDescent="0.25"/>
    <row r="3701" s="9" customFormat="1" x14ac:dyDescent="0.25"/>
    <row r="3702" s="9" customFormat="1" x14ac:dyDescent="0.25"/>
    <row r="3703" s="9" customFormat="1" x14ac:dyDescent="0.25"/>
    <row r="3704" s="9" customFormat="1" x14ac:dyDescent="0.25"/>
    <row r="3705" s="9" customFormat="1" x14ac:dyDescent="0.25"/>
    <row r="3706" s="9" customFormat="1" x14ac:dyDescent="0.25"/>
    <row r="3707" s="9" customFormat="1" x14ac:dyDescent="0.25"/>
    <row r="3708" s="9" customFormat="1" x14ac:dyDescent="0.25"/>
    <row r="3709" s="9" customFormat="1" x14ac:dyDescent="0.25"/>
    <row r="3710" s="9" customFormat="1" x14ac:dyDescent="0.25"/>
    <row r="3711" s="9" customFormat="1" x14ac:dyDescent="0.25"/>
    <row r="3712" s="9" customFormat="1" x14ac:dyDescent="0.25"/>
    <row r="3713" s="9" customFormat="1" x14ac:dyDescent="0.25"/>
    <row r="3714" s="9" customFormat="1" x14ac:dyDescent="0.25"/>
    <row r="3715" s="9" customFormat="1" x14ac:dyDescent="0.25"/>
    <row r="3716" s="9" customFormat="1" x14ac:dyDescent="0.25"/>
    <row r="3717" s="9" customFormat="1" x14ac:dyDescent="0.25"/>
    <row r="3718" s="9" customFormat="1" x14ac:dyDescent="0.25"/>
    <row r="3719" s="9" customFormat="1" x14ac:dyDescent="0.25"/>
    <row r="3720" s="9" customFormat="1" x14ac:dyDescent="0.25"/>
    <row r="3721" s="9" customFormat="1" x14ac:dyDescent="0.25"/>
    <row r="3722" s="9" customFormat="1" x14ac:dyDescent="0.25"/>
    <row r="3723" s="9" customFormat="1" x14ac:dyDescent="0.25"/>
    <row r="3724" s="9" customFormat="1" x14ac:dyDescent="0.25"/>
    <row r="3725" s="9" customFormat="1" x14ac:dyDescent="0.25"/>
    <row r="3726" s="9" customFormat="1" x14ac:dyDescent="0.25"/>
    <row r="3727" s="9" customFormat="1" x14ac:dyDescent="0.25"/>
    <row r="3728" s="9" customFormat="1" x14ac:dyDescent="0.25"/>
    <row r="3729" s="9" customFormat="1" x14ac:dyDescent="0.25"/>
    <row r="3730" s="9" customFormat="1" x14ac:dyDescent="0.25"/>
    <row r="3731" s="9" customFormat="1" x14ac:dyDescent="0.25"/>
    <row r="3732" s="9" customFormat="1" x14ac:dyDescent="0.25"/>
    <row r="3733" s="9" customFormat="1" x14ac:dyDescent="0.25"/>
    <row r="3734" s="9" customFormat="1" x14ac:dyDescent="0.25"/>
    <row r="3735" s="9" customFormat="1" x14ac:dyDescent="0.25"/>
    <row r="3736" s="9" customFormat="1" x14ac:dyDescent="0.25"/>
    <row r="3737" s="9" customFormat="1" x14ac:dyDescent="0.25"/>
    <row r="3738" s="9" customFormat="1" x14ac:dyDescent="0.25"/>
    <row r="3739" s="9" customFormat="1" x14ac:dyDescent="0.25"/>
    <row r="3740" s="9" customFormat="1" x14ac:dyDescent="0.25"/>
    <row r="3741" s="9" customFormat="1" x14ac:dyDescent="0.25"/>
    <row r="3742" s="9" customFormat="1" x14ac:dyDescent="0.25"/>
    <row r="3743" s="9" customFormat="1" x14ac:dyDescent="0.25"/>
    <row r="3744" s="9" customFormat="1" x14ac:dyDescent="0.25"/>
    <row r="3745" s="9" customFormat="1" x14ac:dyDescent="0.25"/>
    <row r="3746" s="9" customFormat="1" x14ac:dyDescent="0.25"/>
    <row r="3747" s="9" customFormat="1" x14ac:dyDescent="0.25"/>
    <row r="3748" s="9" customFormat="1" x14ac:dyDescent="0.25"/>
    <row r="3749" s="9" customFormat="1" x14ac:dyDescent="0.25"/>
    <row r="3750" s="9" customFormat="1" x14ac:dyDescent="0.25"/>
    <row r="3751" s="9" customFormat="1" x14ac:dyDescent="0.25"/>
    <row r="3752" s="9" customFormat="1" x14ac:dyDescent="0.25"/>
    <row r="3753" s="9" customFormat="1" x14ac:dyDescent="0.25"/>
    <row r="3754" s="9" customFormat="1" x14ac:dyDescent="0.25"/>
    <row r="3755" s="9" customFormat="1" x14ac:dyDescent="0.25"/>
    <row r="3756" s="9" customFormat="1" x14ac:dyDescent="0.25"/>
    <row r="3757" s="9" customFormat="1" x14ac:dyDescent="0.25"/>
    <row r="3758" s="9" customFormat="1" x14ac:dyDescent="0.25"/>
    <row r="3759" s="9" customFormat="1" x14ac:dyDescent="0.25"/>
    <row r="3760" s="9" customFormat="1" x14ac:dyDescent="0.25"/>
    <row r="3761" s="9" customFormat="1" x14ac:dyDescent="0.25"/>
    <row r="3762" s="9" customFormat="1" x14ac:dyDescent="0.25"/>
    <row r="3763" s="9" customFormat="1" x14ac:dyDescent="0.25"/>
    <row r="3764" s="9" customFormat="1" x14ac:dyDescent="0.25"/>
    <row r="3765" s="9" customFormat="1" x14ac:dyDescent="0.25"/>
    <row r="3766" s="9" customFormat="1" x14ac:dyDescent="0.25"/>
    <row r="3767" s="9" customFormat="1" x14ac:dyDescent="0.25"/>
    <row r="3768" s="9" customFormat="1" x14ac:dyDescent="0.25"/>
    <row r="3769" s="9" customFormat="1" x14ac:dyDescent="0.25"/>
    <row r="3770" s="9" customFormat="1" x14ac:dyDescent="0.25"/>
    <row r="3771" s="9" customFormat="1" x14ac:dyDescent="0.25"/>
    <row r="3772" s="9" customFormat="1" x14ac:dyDescent="0.25"/>
    <row r="3773" s="9" customFormat="1" x14ac:dyDescent="0.25"/>
    <row r="3774" s="9" customFormat="1" x14ac:dyDescent="0.25"/>
    <row r="3775" s="9" customFormat="1" x14ac:dyDescent="0.25"/>
    <row r="3776" s="9" customFormat="1" x14ac:dyDescent="0.25"/>
    <row r="3777" s="9" customFormat="1" x14ac:dyDescent="0.25"/>
    <row r="3778" s="9" customFormat="1" x14ac:dyDescent="0.25"/>
    <row r="3779" s="9" customFormat="1" x14ac:dyDescent="0.25"/>
    <row r="3780" s="9" customFormat="1" x14ac:dyDescent="0.25"/>
    <row r="3781" s="9" customFormat="1" x14ac:dyDescent="0.25"/>
    <row r="3782" s="9" customFormat="1" x14ac:dyDescent="0.25"/>
    <row r="3783" s="9" customFormat="1" x14ac:dyDescent="0.25"/>
    <row r="3784" s="9" customFormat="1" x14ac:dyDescent="0.25"/>
    <row r="3785" s="9" customFormat="1" x14ac:dyDescent="0.25"/>
    <row r="3786" s="9" customFormat="1" x14ac:dyDescent="0.25"/>
    <row r="3787" s="9" customFormat="1" x14ac:dyDescent="0.25"/>
    <row r="3788" s="9" customFormat="1" x14ac:dyDescent="0.25"/>
    <row r="3789" s="9" customFormat="1" x14ac:dyDescent="0.25"/>
    <row r="3790" s="9" customFormat="1" x14ac:dyDescent="0.25"/>
    <row r="3791" s="9" customFormat="1" x14ac:dyDescent="0.25"/>
    <row r="3792" s="9" customFormat="1" x14ac:dyDescent="0.25"/>
    <row r="3793" s="9" customFormat="1" x14ac:dyDescent="0.25"/>
    <row r="3794" s="9" customFormat="1" x14ac:dyDescent="0.25"/>
    <row r="3795" s="9" customFormat="1" x14ac:dyDescent="0.25"/>
    <row r="3796" s="9" customFormat="1" x14ac:dyDescent="0.25"/>
    <row r="3797" s="9" customFormat="1" x14ac:dyDescent="0.25"/>
    <row r="3798" s="9" customFormat="1" x14ac:dyDescent="0.25"/>
    <row r="3799" s="9" customFormat="1" x14ac:dyDescent="0.25"/>
    <row r="3800" s="9" customFormat="1" x14ac:dyDescent="0.25"/>
    <row r="3801" s="9" customFormat="1" x14ac:dyDescent="0.25"/>
    <row r="3802" s="9" customFormat="1" x14ac:dyDescent="0.25"/>
    <row r="3803" s="9" customFormat="1" x14ac:dyDescent="0.25"/>
    <row r="3804" s="9" customFormat="1" x14ac:dyDescent="0.25"/>
    <row r="3805" s="9" customFormat="1" x14ac:dyDescent="0.25"/>
    <row r="3806" s="9" customFormat="1" x14ac:dyDescent="0.25"/>
    <row r="3807" s="9" customFormat="1" x14ac:dyDescent="0.25"/>
    <row r="3808" s="9" customFormat="1" x14ac:dyDescent="0.25"/>
    <row r="3809" s="9" customFormat="1" x14ac:dyDescent="0.25"/>
    <row r="3810" s="9" customFormat="1" x14ac:dyDescent="0.25"/>
    <row r="3811" s="9" customFormat="1" x14ac:dyDescent="0.25"/>
    <row r="3812" s="9" customFormat="1" x14ac:dyDescent="0.25"/>
    <row r="3813" s="9" customFormat="1" x14ac:dyDescent="0.25"/>
    <row r="3814" s="9" customFormat="1" x14ac:dyDescent="0.25"/>
    <row r="3815" s="9" customFormat="1" x14ac:dyDescent="0.25"/>
    <row r="3816" s="9" customFormat="1" x14ac:dyDescent="0.25"/>
    <row r="3817" s="9" customFormat="1" x14ac:dyDescent="0.25"/>
    <row r="3818" s="9" customFormat="1" x14ac:dyDescent="0.25"/>
    <row r="3819" s="9" customFormat="1" x14ac:dyDescent="0.25"/>
    <row r="3820" s="9" customFormat="1" x14ac:dyDescent="0.25"/>
    <row r="3821" s="9" customFormat="1" x14ac:dyDescent="0.25"/>
    <row r="3822" s="9" customFormat="1" x14ac:dyDescent="0.25"/>
    <row r="3823" s="9" customFormat="1" x14ac:dyDescent="0.25"/>
    <row r="3824" s="9" customFormat="1" x14ac:dyDescent="0.25"/>
    <row r="3825" s="9" customFormat="1" x14ac:dyDescent="0.25"/>
    <row r="3826" s="9" customFormat="1" x14ac:dyDescent="0.25"/>
    <row r="3827" s="9" customFormat="1" x14ac:dyDescent="0.25"/>
    <row r="3828" s="9" customFormat="1" x14ac:dyDescent="0.25"/>
    <row r="3829" s="9" customFormat="1" x14ac:dyDescent="0.25"/>
    <row r="3830" s="9" customFormat="1" x14ac:dyDescent="0.25"/>
    <row r="3831" s="9" customFormat="1" x14ac:dyDescent="0.25"/>
    <row r="3832" s="9" customFormat="1" x14ac:dyDescent="0.25"/>
    <row r="3833" s="9" customFormat="1" x14ac:dyDescent="0.25"/>
    <row r="3834" s="9" customFormat="1" x14ac:dyDescent="0.25"/>
    <row r="3835" s="9" customFormat="1" x14ac:dyDescent="0.25"/>
    <row r="3836" s="9" customFormat="1" x14ac:dyDescent="0.25"/>
    <row r="3837" s="9" customFormat="1" x14ac:dyDescent="0.25"/>
    <row r="3838" s="9" customFormat="1" x14ac:dyDescent="0.25"/>
    <row r="3839" s="9" customFormat="1" x14ac:dyDescent="0.25"/>
    <row r="3840" s="9" customFormat="1" x14ac:dyDescent="0.25"/>
    <row r="3841" s="9" customFormat="1" x14ac:dyDescent="0.25"/>
    <row r="3842" s="9" customFormat="1" x14ac:dyDescent="0.25"/>
    <row r="3843" s="9" customFormat="1" x14ac:dyDescent="0.25"/>
    <row r="3844" s="9" customFormat="1" x14ac:dyDescent="0.25"/>
    <row r="3845" s="9" customFormat="1" x14ac:dyDescent="0.25"/>
    <row r="3846" s="9" customFormat="1" x14ac:dyDescent="0.25"/>
    <row r="3847" s="9" customFormat="1" x14ac:dyDescent="0.25"/>
    <row r="3848" s="9" customFormat="1" x14ac:dyDescent="0.25"/>
    <row r="3849" s="9" customFormat="1" x14ac:dyDescent="0.25"/>
    <row r="3850" s="9" customFormat="1" x14ac:dyDescent="0.25"/>
    <row r="3851" s="9" customFormat="1" x14ac:dyDescent="0.25"/>
    <row r="3852" s="9" customFormat="1" x14ac:dyDescent="0.25"/>
    <row r="3853" s="9" customFormat="1" x14ac:dyDescent="0.25"/>
    <row r="3854" s="9" customFormat="1" x14ac:dyDescent="0.25"/>
    <row r="3855" s="9" customFormat="1" x14ac:dyDescent="0.25"/>
    <row r="3856" s="9" customFormat="1" x14ac:dyDescent="0.25"/>
    <row r="3857" s="9" customFormat="1" x14ac:dyDescent="0.25"/>
    <row r="3858" s="9" customFormat="1" x14ac:dyDescent="0.25"/>
    <row r="3859" s="9" customFormat="1" x14ac:dyDescent="0.25"/>
    <row r="3860" s="9" customFormat="1" x14ac:dyDescent="0.25"/>
    <row r="3861" s="9" customFormat="1" x14ac:dyDescent="0.25"/>
    <row r="3862" s="9" customFormat="1" x14ac:dyDescent="0.25"/>
    <row r="3863" s="9" customFormat="1" x14ac:dyDescent="0.25"/>
    <row r="3864" s="9" customFormat="1" x14ac:dyDescent="0.25"/>
    <row r="3865" s="9" customFormat="1" x14ac:dyDescent="0.25"/>
    <row r="3866" s="9" customFormat="1" x14ac:dyDescent="0.25"/>
    <row r="3867" s="9" customFormat="1" x14ac:dyDescent="0.25"/>
    <row r="3868" s="9" customFormat="1" x14ac:dyDescent="0.25"/>
    <row r="3869" s="9" customFormat="1" x14ac:dyDescent="0.25"/>
    <row r="3870" s="9" customFormat="1" x14ac:dyDescent="0.25"/>
    <row r="3871" s="9" customFormat="1" x14ac:dyDescent="0.25"/>
    <row r="3872" s="9" customFormat="1" x14ac:dyDescent="0.25"/>
    <row r="3873" s="9" customFormat="1" x14ac:dyDescent="0.25"/>
    <row r="3874" s="9" customFormat="1" x14ac:dyDescent="0.25"/>
    <row r="3875" s="9" customFormat="1" x14ac:dyDescent="0.25"/>
    <row r="3876" s="9" customFormat="1" x14ac:dyDescent="0.25"/>
    <row r="3877" s="9" customFormat="1" x14ac:dyDescent="0.25"/>
    <row r="3878" s="9" customFormat="1" x14ac:dyDescent="0.25"/>
    <row r="3879" s="9" customFormat="1" x14ac:dyDescent="0.25"/>
    <row r="3880" s="9" customFormat="1" x14ac:dyDescent="0.25"/>
    <row r="3881" s="9" customFormat="1" x14ac:dyDescent="0.25"/>
    <row r="3882" s="9" customFormat="1" x14ac:dyDescent="0.25"/>
    <row r="3883" s="9" customFormat="1" x14ac:dyDescent="0.25"/>
    <row r="3884" s="9" customFormat="1" x14ac:dyDescent="0.25"/>
    <row r="3885" s="9" customFormat="1" x14ac:dyDescent="0.25"/>
    <row r="3886" s="9" customFormat="1" x14ac:dyDescent="0.25"/>
    <row r="3887" s="9" customFormat="1" x14ac:dyDescent="0.25"/>
    <row r="3888" s="9" customFormat="1" x14ac:dyDescent="0.25"/>
    <row r="3889" s="9" customFormat="1" x14ac:dyDescent="0.25"/>
    <row r="3890" s="9" customFormat="1" x14ac:dyDescent="0.25"/>
    <row r="3891" s="9" customFormat="1" x14ac:dyDescent="0.25"/>
    <row r="3892" s="9" customFormat="1" x14ac:dyDescent="0.25"/>
    <row r="3893" s="9" customFormat="1" x14ac:dyDescent="0.25"/>
    <row r="3894" s="9" customFormat="1" x14ac:dyDescent="0.25"/>
    <row r="3895" s="9" customFormat="1" x14ac:dyDescent="0.25"/>
    <row r="3896" s="9" customFormat="1" x14ac:dyDescent="0.25"/>
    <row r="3897" s="9" customFormat="1" x14ac:dyDescent="0.25"/>
    <row r="3898" s="9" customFormat="1" x14ac:dyDescent="0.25"/>
    <row r="3899" s="9" customFormat="1" x14ac:dyDescent="0.25"/>
    <row r="3900" s="9" customFormat="1" x14ac:dyDescent="0.25"/>
    <row r="3901" s="9" customFormat="1" x14ac:dyDescent="0.25"/>
    <row r="3902" s="9" customFormat="1" x14ac:dyDescent="0.25"/>
    <row r="3903" s="9" customFormat="1" x14ac:dyDescent="0.25"/>
    <row r="3904" s="9" customFormat="1" x14ac:dyDescent="0.25"/>
    <row r="3905" s="9" customFormat="1" x14ac:dyDescent="0.25"/>
    <row r="3906" s="9" customFormat="1" x14ac:dyDescent="0.25"/>
    <row r="3907" s="9" customFormat="1" x14ac:dyDescent="0.25"/>
    <row r="3908" s="9" customFormat="1" x14ac:dyDescent="0.25"/>
    <row r="3909" s="9" customFormat="1" x14ac:dyDescent="0.25"/>
    <row r="3910" s="9" customFormat="1" x14ac:dyDescent="0.25"/>
    <row r="3911" s="9" customFormat="1" x14ac:dyDescent="0.25"/>
    <row r="3912" s="9" customFormat="1" x14ac:dyDescent="0.25"/>
    <row r="3913" s="9" customFormat="1" x14ac:dyDescent="0.25"/>
    <row r="3914" s="9" customFormat="1" x14ac:dyDescent="0.25"/>
    <row r="3915" s="9" customFormat="1" x14ac:dyDescent="0.25"/>
    <row r="3916" s="9" customFormat="1" x14ac:dyDescent="0.25"/>
    <row r="3917" s="9" customFormat="1" x14ac:dyDescent="0.25"/>
    <row r="3918" s="9" customFormat="1" x14ac:dyDescent="0.25"/>
    <row r="3919" s="9" customFormat="1" x14ac:dyDescent="0.25"/>
    <row r="3920" s="9" customFormat="1" x14ac:dyDescent="0.25"/>
    <row r="3921" s="9" customFormat="1" x14ac:dyDescent="0.25"/>
    <row r="3922" s="9" customFormat="1" x14ac:dyDescent="0.25"/>
    <row r="3923" s="9" customFormat="1" x14ac:dyDescent="0.25"/>
    <row r="3924" s="9" customFormat="1" x14ac:dyDescent="0.25"/>
    <row r="3925" s="9" customFormat="1" x14ac:dyDescent="0.25"/>
    <row r="3926" s="9" customFormat="1" x14ac:dyDescent="0.25"/>
    <row r="3927" s="9" customFormat="1" x14ac:dyDescent="0.25"/>
    <row r="3928" s="9" customFormat="1" x14ac:dyDescent="0.25"/>
    <row r="3929" s="9" customFormat="1" x14ac:dyDescent="0.25"/>
    <row r="3930" s="9" customFormat="1" x14ac:dyDescent="0.25"/>
    <row r="3931" s="9" customFormat="1" x14ac:dyDescent="0.25"/>
    <row r="3932" s="9" customFormat="1" x14ac:dyDescent="0.25"/>
    <row r="3933" s="9" customFormat="1" x14ac:dyDescent="0.25"/>
    <row r="3934" s="9" customFormat="1" x14ac:dyDescent="0.25"/>
    <row r="3935" s="9" customFormat="1" x14ac:dyDescent="0.25"/>
    <row r="3936" s="9" customFormat="1" x14ac:dyDescent="0.25"/>
    <row r="3937" s="9" customFormat="1" x14ac:dyDescent="0.25"/>
    <row r="3938" s="9" customFormat="1" x14ac:dyDescent="0.25"/>
    <row r="3939" s="9" customFormat="1" x14ac:dyDescent="0.25"/>
    <row r="3940" s="9" customFormat="1" x14ac:dyDescent="0.25"/>
    <row r="3941" s="9" customFormat="1" x14ac:dyDescent="0.25"/>
    <row r="3942" s="9" customFormat="1" x14ac:dyDescent="0.25"/>
    <row r="3943" s="9" customFormat="1" x14ac:dyDescent="0.25"/>
    <row r="3944" s="9" customFormat="1" x14ac:dyDescent="0.25"/>
    <row r="3945" s="9" customFormat="1" x14ac:dyDescent="0.25"/>
    <row r="3946" s="9" customFormat="1" x14ac:dyDescent="0.25"/>
    <row r="3947" s="9" customFormat="1" x14ac:dyDescent="0.25"/>
    <row r="3948" s="9" customFormat="1" x14ac:dyDescent="0.25"/>
    <row r="3949" s="9" customFormat="1" x14ac:dyDescent="0.25"/>
    <row r="3950" s="9" customFormat="1" x14ac:dyDescent="0.25"/>
    <row r="3951" s="9" customFormat="1" x14ac:dyDescent="0.25"/>
    <row r="3952" s="9" customFormat="1" x14ac:dyDescent="0.25"/>
    <row r="3953" s="9" customFormat="1" x14ac:dyDescent="0.25"/>
    <row r="3954" s="9" customFormat="1" x14ac:dyDescent="0.25"/>
    <row r="3955" s="9" customFormat="1" x14ac:dyDescent="0.25"/>
    <row r="3956" s="9" customFormat="1" x14ac:dyDescent="0.25"/>
    <row r="3957" s="9" customFormat="1" x14ac:dyDescent="0.25"/>
    <row r="3958" s="9" customFormat="1" x14ac:dyDescent="0.25"/>
    <row r="3959" s="9" customFormat="1" x14ac:dyDescent="0.25"/>
    <row r="3960" s="9" customFormat="1" x14ac:dyDescent="0.25"/>
    <row r="3961" s="9" customFormat="1" x14ac:dyDescent="0.25"/>
    <row r="3962" s="9" customFormat="1" x14ac:dyDescent="0.25"/>
    <row r="3963" s="9" customFormat="1" x14ac:dyDescent="0.25"/>
    <row r="3964" s="9" customFormat="1" x14ac:dyDescent="0.25"/>
    <row r="3965" s="9" customFormat="1" x14ac:dyDescent="0.25"/>
    <row r="3966" s="9" customFormat="1" x14ac:dyDescent="0.25"/>
    <row r="3967" s="9" customFormat="1" x14ac:dyDescent="0.25"/>
    <row r="3968" s="9" customFormat="1" x14ac:dyDescent="0.25"/>
    <row r="3969" s="9" customFormat="1" x14ac:dyDescent="0.25"/>
    <row r="3970" s="9" customFormat="1" x14ac:dyDescent="0.25"/>
    <row r="3971" s="9" customFormat="1" x14ac:dyDescent="0.25"/>
    <row r="3972" s="9" customFormat="1" x14ac:dyDescent="0.25"/>
    <row r="3973" s="9" customFormat="1" x14ac:dyDescent="0.25"/>
    <row r="3974" s="9" customFormat="1" x14ac:dyDescent="0.25"/>
    <row r="3975" s="9" customFormat="1" x14ac:dyDescent="0.25"/>
    <row r="3976" s="9" customFormat="1" x14ac:dyDescent="0.25"/>
    <row r="3977" s="9" customFormat="1" x14ac:dyDescent="0.25"/>
    <row r="3978" s="9" customFormat="1" x14ac:dyDescent="0.25"/>
    <row r="3979" s="9" customFormat="1" x14ac:dyDescent="0.25"/>
    <row r="3980" s="9" customFormat="1" x14ac:dyDescent="0.25"/>
    <row r="3981" s="9" customFormat="1" x14ac:dyDescent="0.25"/>
    <row r="3982" s="9" customFormat="1" x14ac:dyDescent="0.25"/>
    <row r="3983" s="9" customFormat="1" x14ac:dyDescent="0.25"/>
    <row r="3984" s="9" customFormat="1" x14ac:dyDescent="0.25"/>
    <row r="3985" s="9" customFormat="1" x14ac:dyDescent="0.25"/>
    <row r="3986" s="9" customFormat="1" x14ac:dyDescent="0.25"/>
    <row r="3987" s="9" customFormat="1" x14ac:dyDescent="0.25"/>
    <row r="3988" s="9" customFormat="1" x14ac:dyDescent="0.25"/>
    <row r="3989" s="9" customFormat="1" x14ac:dyDescent="0.25"/>
    <row r="3990" s="9" customFormat="1" x14ac:dyDescent="0.25"/>
    <row r="3991" s="9" customFormat="1" x14ac:dyDescent="0.25"/>
    <row r="3992" s="9" customFormat="1" x14ac:dyDescent="0.25"/>
    <row r="3993" s="9" customFormat="1" x14ac:dyDescent="0.25"/>
    <row r="3994" s="9" customFormat="1" x14ac:dyDescent="0.25"/>
    <row r="3995" s="9" customFormat="1" x14ac:dyDescent="0.25"/>
    <row r="3996" s="9" customFormat="1" x14ac:dyDescent="0.25"/>
    <row r="3997" s="9" customFormat="1" x14ac:dyDescent="0.25"/>
    <row r="3998" s="9" customFormat="1" x14ac:dyDescent="0.25"/>
    <row r="3999" s="9" customFormat="1" x14ac:dyDescent="0.25"/>
    <row r="4000" s="9" customFormat="1" x14ac:dyDescent="0.25"/>
    <row r="4001" s="9" customFormat="1" x14ac:dyDescent="0.25"/>
    <row r="4002" s="9" customFormat="1" x14ac:dyDescent="0.25"/>
    <row r="4003" s="9" customFormat="1" x14ac:dyDescent="0.25"/>
    <row r="4004" s="9" customFormat="1" x14ac:dyDescent="0.25"/>
    <row r="4005" s="9" customFormat="1" x14ac:dyDescent="0.25"/>
    <row r="4006" s="9" customFormat="1" x14ac:dyDescent="0.25"/>
    <row r="4007" s="9" customFormat="1" x14ac:dyDescent="0.25"/>
    <row r="4008" s="9" customFormat="1" x14ac:dyDescent="0.25"/>
    <row r="4009" s="9" customFormat="1" x14ac:dyDescent="0.25"/>
    <row r="4010" s="9" customFormat="1" x14ac:dyDescent="0.25"/>
    <row r="4011" s="9" customFormat="1" x14ac:dyDescent="0.25"/>
    <row r="4012" s="9" customFormat="1" x14ac:dyDescent="0.25"/>
    <row r="4013" s="9" customFormat="1" x14ac:dyDescent="0.25"/>
    <row r="4014" s="9" customFormat="1" x14ac:dyDescent="0.25"/>
    <row r="4015" s="9" customFormat="1" x14ac:dyDescent="0.25"/>
    <row r="4016" s="9" customFormat="1" x14ac:dyDescent="0.25"/>
    <row r="4017" s="9" customFormat="1" x14ac:dyDescent="0.25"/>
    <row r="4018" s="9" customFormat="1" x14ac:dyDescent="0.25"/>
    <row r="4019" s="9" customFormat="1" x14ac:dyDescent="0.25"/>
    <row r="4020" s="9" customFormat="1" x14ac:dyDescent="0.25"/>
    <row r="4021" s="9" customFormat="1" x14ac:dyDescent="0.25"/>
    <row r="4022" s="9" customFormat="1" x14ac:dyDescent="0.25"/>
    <row r="4023" s="9" customFormat="1" x14ac:dyDescent="0.25"/>
    <row r="4024" s="9" customFormat="1" x14ac:dyDescent="0.25"/>
    <row r="4025" s="9" customFormat="1" x14ac:dyDescent="0.25"/>
    <row r="4026" s="9" customFormat="1" x14ac:dyDescent="0.25"/>
    <row r="4027" s="9" customFormat="1" x14ac:dyDescent="0.25"/>
    <row r="4028" s="9" customFormat="1" x14ac:dyDescent="0.25"/>
    <row r="4029" s="9" customFormat="1" x14ac:dyDescent="0.25"/>
    <row r="4030" s="9" customFormat="1" x14ac:dyDescent="0.25"/>
    <row r="4031" s="9" customFormat="1" x14ac:dyDescent="0.25"/>
    <row r="4032" s="9" customFormat="1" x14ac:dyDescent="0.25"/>
    <row r="4033" s="9" customFormat="1" x14ac:dyDescent="0.25"/>
    <row r="4034" s="9" customFormat="1" x14ac:dyDescent="0.25"/>
    <row r="4035" s="9" customFormat="1" x14ac:dyDescent="0.25"/>
    <row r="4036" s="9" customFormat="1" x14ac:dyDescent="0.25"/>
    <row r="4037" s="9" customFormat="1" x14ac:dyDescent="0.25"/>
    <row r="4038" s="9" customFormat="1" x14ac:dyDescent="0.25"/>
    <row r="4039" s="9" customFormat="1" x14ac:dyDescent="0.25"/>
    <row r="4040" s="9" customFormat="1" x14ac:dyDescent="0.25"/>
    <row r="4041" s="9" customFormat="1" x14ac:dyDescent="0.25"/>
    <row r="4042" s="9" customFormat="1" x14ac:dyDescent="0.25"/>
    <row r="4043" s="9" customFormat="1" x14ac:dyDescent="0.25"/>
    <row r="4044" s="9" customFormat="1" x14ac:dyDescent="0.25"/>
    <row r="4045" s="9" customFormat="1" x14ac:dyDescent="0.25"/>
    <row r="4046" s="9" customFormat="1" x14ac:dyDescent="0.25"/>
    <row r="4047" s="9" customFormat="1" x14ac:dyDescent="0.25"/>
    <row r="4048" s="9" customFormat="1" x14ac:dyDescent="0.25"/>
    <row r="4049" s="9" customFormat="1" x14ac:dyDescent="0.25"/>
    <row r="4050" s="9" customFormat="1" x14ac:dyDescent="0.25"/>
    <row r="4051" s="9" customFormat="1" x14ac:dyDescent="0.25"/>
    <row r="4052" s="9" customFormat="1" x14ac:dyDescent="0.25"/>
    <row r="4053" s="9" customFormat="1" x14ac:dyDescent="0.25"/>
    <row r="4054" s="9" customFormat="1" x14ac:dyDescent="0.25"/>
    <row r="4055" s="9" customFormat="1" x14ac:dyDescent="0.25"/>
    <row r="4056" s="9" customFormat="1" x14ac:dyDescent="0.25"/>
    <row r="4057" s="9" customFormat="1" x14ac:dyDescent="0.25"/>
    <row r="4058" s="9" customFormat="1" x14ac:dyDescent="0.25"/>
    <row r="4059" s="9" customFormat="1" x14ac:dyDescent="0.25"/>
    <row r="4060" s="9" customFormat="1" x14ac:dyDescent="0.25"/>
    <row r="4061" s="9" customFormat="1" x14ac:dyDescent="0.25"/>
    <row r="4062" s="9" customFormat="1" x14ac:dyDescent="0.25"/>
    <row r="4063" s="9" customFormat="1" x14ac:dyDescent="0.25"/>
    <row r="4064" s="9" customFormat="1" x14ac:dyDescent="0.25"/>
    <row r="4065" s="9" customFormat="1" x14ac:dyDescent="0.25"/>
    <row r="4066" s="9" customFormat="1" x14ac:dyDescent="0.25"/>
    <row r="4067" s="9" customFormat="1" x14ac:dyDescent="0.25"/>
    <row r="4068" s="9" customFormat="1" x14ac:dyDescent="0.25"/>
    <row r="4069" s="9" customFormat="1" x14ac:dyDescent="0.25"/>
    <row r="4070" s="9" customFormat="1" x14ac:dyDescent="0.25"/>
    <row r="4071" s="9" customFormat="1" x14ac:dyDescent="0.25"/>
    <row r="4072" s="9" customFormat="1" x14ac:dyDescent="0.25"/>
    <row r="4073" s="9" customFormat="1" x14ac:dyDescent="0.25"/>
    <row r="4074" s="9" customFormat="1" x14ac:dyDescent="0.25"/>
    <row r="4075" s="9" customFormat="1" x14ac:dyDescent="0.25"/>
    <row r="4076" s="9" customFormat="1" x14ac:dyDescent="0.25"/>
    <row r="4077" s="9" customFormat="1" x14ac:dyDescent="0.25"/>
    <row r="4078" s="9" customFormat="1" x14ac:dyDescent="0.25"/>
    <row r="4079" s="9" customFormat="1" x14ac:dyDescent="0.25"/>
    <row r="4080" s="9" customFormat="1" x14ac:dyDescent="0.25"/>
    <row r="4081" s="9" customFormat="1" x14ac:dyDescent="0.25"/>
    <row r="4082" s="9" customFormat="1" x14ac:dyDescent="0.25"/>
    <row r="4083" s="9" customFormat="1" x14ac:dyDescent="0.25"/>
    <row r="4084" s="9" customFormat="1" x14ac:dyDescent="0.25"/>
    <row r="4085" s="9" customFormat="1" x14ac:dyDescent="0.25"/>
    <row r="4086" s="9" customFormat="1" x14ac:dyDescent="0.25"/>
    <row r="4087" s="9" customFormat="1" x14ac:dyDescent="0.25"/>
    <row r="4088" s="9" customFormat="1" x14ac:dyDescent="0.25"/>
    <row r="4089" s="9" customFormat="1" x14ac:dyDescent="0.25"/>
    <row r="4090" s="9" customFormat="1" x14ac:dyDescent="0.25"/>
    <row r="4091" s="9" customFormat="1" x14ac:dyDescent="0.25"/>
    <row r="4092" s="9" customFormat="1" x14ac:dyDescent="0.25"/>
    <row r="4093" s="9" customFormat="1" x14ac:dyDescent="0.25"/>
    <row r="4094" s="9" customFormat="1" x14ac:dyDescent="0.25"/>
    <row r="4095" s="9" customFormat="1" x14ac:dyDescent="0.25"/>
    <row r="4096" s="9" customFormat="1" x14ac:dyDescent="0.25"/>
    <row r="4097" s="9" customFormat="1" x14ac:dyDescent="0.25"/>
    <row r="4098" s="9" customFormat="1" x14ac:dyDescent="0.25"/>
    <row r="4099" s="9" customFormat="1" x14ac:dyDescent="0.25"/>
    <row r="4100" s="9" customFormat="1" x14ac:dyDescent="0.25"/>
    <row r="4101" s="9" customFormat="1" x14ac:dyDescent="0.25"/>
    <row r="4102" s="9" customFormat="1" x14ac:dyDescent="0.25"/>
    <row r="4103" s="9" customFormat="1" x14ac:dyDescent="0.25"/>
    <row r="4104" s="9" customFormat="1" x14ac:dyDescent="0.25"/>
    <row r="4105" s="9" customFormat="1" x14ac:dyDescent="0.25"/>
    <row r="4106" s="9" customFormat="1" x14ac:dyDescent="0.25"/>
    <row r="4107" s="9" customFormat="1" x14ac:dyDescent="0.25"/>
    <row r="4108" s="9" customFormat="1" x14ac:dyDescent="0.25"/>
    <row r="4109" s="9" customFormat="1" x14ac:dyDescent="0.25"/>
    <row r="4110" s="9" customFormat="1" x14ac:dyDescent="0.25"/>
    <row r="4111" s="9" customFormat="1" x14ac:dyDescent="0.25"/>
    <row r="4112" s="9" customFormat="1" x14ac:dyDescent="0.25"/>
    <row r="4113" s="9" customFormat="1" x14ac:dyDescent="0.25"/>
    <row r="4114" s="9" customFormat="1" x14ac:dyDescent="0.25"/>
    <row r="4115" s="9" customFormat="1" x14ac:dyDescent="0.25"/>
    <row r="4116" s="9" customFormat="1" x14ac:dyDescent="0.25"/>
    <row r="4117" s="9" customFormat="1" x14ac:dyDescent="0.25"/>
    <row r="4118" s="9" customFormat="1" x14ac:dyDescent="0.25"/>
    <row r="4119" s="9" customFormat="1" x14ac:dyDescent="0.25"/>
    <row r="4120" s="9" customFormat="1" x14ac:dyDescent="0.25"/>
    <row r="4121" s="9" customFormat="1" x14ac:dyDescent="0.25"/>
    <row r="4122" s="9" customFormat="1" x14ac:dyDescent="0.25"/>
    <row r="4123" s="9" customFormat="1" x14ac:dyDescent="0.25"/>
    <row r="4124" s="9" customFormat="1" x14ac:dyDescent="0.25"/>
    <row r="4125" s="9" customFormat="1" x14ac:dyDescent="0.25"/>
    <row r="4126" s="9" customFormat="1" x14ac:dyDescent="0.25"/>
    <row r="4127" s="9" customFormat="1" x14ac:dyDescent="0.25"/>
    <row r="4128" s="9" customFormat="1" x14ac:dyDescent="0.25"/>
    <row r="4129" s="9" customFormat="1" x14ac:dyDescent="0.25"/>
    <row r="4130" s="9" customFormat="1" x14ac:dyDescent="0.25"/>
    <row r="4131" s="9" customFormat="1" x14ac:dyDescent="0.25"/>
    <row r="4132" s="9" customFormat="1" x14ac:dyDescent="0.25"/>
    <row r="4133" s="9" customFormat="1" x14ac:dyDescent="0.25"/>
    <row r="4134" s="9" customFormat="1" x14ac:dyDescent="0.25"/>
    <row r="4135" s="9" customFormat="1" x14ac:dyDescent="0.25"/>
    <row r="4136" s="9" customFormat="1" x14ac:dyDescent="0.25"/>
    <row r="4137" s="9" customFormat="1" x14ac:dyDescent="0.25"/>
    <row r="4138" s="9" customFormat="1" x14ac:dyDescent="0.25"/>
    <row r="4139" s="9" customFormat="1" x14ac:dyDescent="0.25"/>
    <row r="4140" s="9" customFormat="1" x14ac:dyDescent="0.25"/>
    <row r="4141" s="9" customFormat="1" x14ac:dyDescent="0.25"/>
    <row r="4142" s="9" customFormat="1" x14ac:dyDescent="0.25"/>
    <row r="4143" s="9" customFormat="1" x14ac:dyDescent="0.25"/>
    <row r="4144" s="9" customFormat="1" x14ac:dyDescent="0.25"/>
    <row r="4145" s="9" customFormat="1" x14ac:dyDescent="0.25"/>
    <row r="4146" s="9" customFormat="1" x14ac:dyDescent="0.25"/>
    <row r="4147" s="9" customFormat="1" x14ac:dyDescent="0.25"/>
    <row r="4148" s="9" customFormat="1" x14ac:dyDescent="0.25"/>
    <row r="4149" s="9" customFormat="1" x14ac:dyDescent="0.25"/>
    <row r="4150" s="9" customFormat="1" x14ac:dyDescent="0.25"/>
    <row r="4151" s="9" customFormat="1" x14ac:dyDescent="0.25"/>
    <row r="4152" s="9" customFormat="1" x14ac:dyDescent="0.25"/>
    <row r="4153" s="9" customFormat="1" x14ac:dyDescent="0.25"/>
    <row r="4154" s="9" customFormat="1" x14ac:dyDescent="0.25"/>
    <row r="4155" s="9" customFormat="1" x14ac:dyDescent="0.25"/>
    <row r="4156" s="9" customFormat="1" x14ac:dyDescent="0.25"/>
    <row r="4157" s="9" customFormat="1" x14ac:dyDescent="0.25"/>
    <row r="4158" s="9" customFormat="1" x14ac:dyDescent="0.25"/>
    <row r="4159" s="9" customFormat="1" x14ac:dyDescent="0.25"/>
    <row r="4160" s="9" customFormat="1" x14ac:dyDescent="0.25"/>
    <row r="4161" s="9" customFormat="1" x14ac:dyDescent="0.25"/>
    <row r="4162" s="9" customFormat="1" x14ac:dyDescent="0.25"/>
    <row r="4163" s="9" customFormat="1" x14ac:dyDescent="0.25"/>
    <row r="4164" s="9" customFormat="1" x14ac:dyDescent="0.25"/>
    <row r="4165" s="9" customFormat="1" x14ac:dyDescent="0.25"/>
    <row r="4166" s="9" customFormat="1" x14ac:dyDescent="0.25"/>
    <row r="4167" s="9" customFormat="1" x14ac:dyDescent="0.25"/>
    <row r="4168" s="9" customFormat="1" x14ac:dyDescent="0.25"/>
    <row r="4169" s="9" customFormat="1" x14ac:dyDescent="0.25"/>
    <row r="4170" s="9" customFormat="1" x14ac:dyDescent="0.25"/>
    <row r="4171" s="9" customFormat="1" x14ac:dyDescent="0.25"/>
    <row r="4172" s="9" customFormat="1" x14ac:dyDescent="0.25"/>
    <row r="4173" s="9" customFormat="1" x14ac:dyDescent="0.25"/>
    <row r="4174" s="9" customFormat="1" x14ac:dyDescent="0.25"/>
    <row r="4175" s="9" customFormat="1" x14ac:dyDescent="0.25"/>
    <row r="4176" s="9" customFormat="1" x14ac:dyDescent="0.25"/>
    <row r="4177" s="9" customFormat="1" x14ac:dyDescent="0.25"/>
    <row r="4178" s="9" customFormat="1" x14ac:dyDescent="0.25"/>
    <row r="4179" s="9" customFormat="1" x14ac:dyDescent="0.25"/>
    <row r="4180" s="9" customFormat="1" x14ac:dyDescent="0.25"/>
    <row r="4181" s="9" customFormat="1" x14ac:dyDescent="0.25"/>
    <row r="4182" s="9" customFormat="1" x14ac:dyDescent="0.25"/>
    <row r="4183" s="9" customFormat="1" x14ac:dyDescent="0.25"/>
    <row r="4184" s="9" customFormat="1" x14ac:dyDescent="0.25"/>
    <row r="4185" s="9" customFormat="1" x14ac:dyDescent="0.25"/>
    <row r="4186" s="9" customFormat="1" x14ac:dyDescent="0.25"/>
    <row r="4187" s="9" customFormat="1" x14ac:dyDescent="0.25"/>
    <row r="4188" s="9" customFormat="1" x14ac:dyDescent="0.25"/>
    <row r="4189" s="9" customFormat="1" x14ac:dyDescent="0.25"/>
    <row r="4190" s="9" customFormat="1" x14ac:dyDescent="0.25"/>
    <row r="4191" s="9" customFormat="1" x14ac:dyDescent="0.25"/>
    <row r="4192" s="9" customFormat="1" x14ac:dyDescent="0.25"/>
    <row r="4193" s="9" customFormat="1" x14ac:dyDescent="0.25"/>
    <row r="4194" s="9" customFormat="1" x14ac:dyDescent="0.25"/>
    <row r="4195" s="9" customFormat="1" x14ac:dyDescent="0.25"/>
    <row r="4196" s="9" customFormat="1" x14ac:dyDescent="0.25"/>
    <row r="4197" s="9" customFormat="1" x14ac:dyDescent="0.25"/>
    <row r="4198" s="9" customFormat="1" x14ac:dyDescent="0.25"/>
    <row r="4199" s="9" customFormat="1" x14ac:dyDescent="0.25"/>
    <row r="4200" s="9" customFormat="1" x14ac:dyDescent="0.25"/>
    <row r="4201" s="9" customFormat="1" x14ac:dyDescent="0.25"/>
    <row r="4202" s="9" customFormat="1" x14ac:dyDescent="0.25"/>
    <row r="4203" s="9" customFormat="1" x14ac:dyDescent="0.25"/>
    <row r="4204" s="9" customFormat="1" x14ac:dyDescent="0.25"/>
    <row r="4205" s="9" customFormat="1" x14ac:dyDescent="0.25"/>
    <row r="4206" s="9" customFormat="1" x14ac:dyDescent="0.25"/>
    <row r="4207" s="9" customFormat="1" x14ac:dyDescent="0.25"/>
    <row r="4208" s="9" customFormat="1" x14ac:dyDescent="0.25"/>
    <row r="4209" s="9" customFormat="1" x14ac:dyDescent="0.25"/>
    <row r="4210" s="9" customFormat="1" x14ac:dyDescent="0.25"/>
    <row r="4211" s="9" customFormat="1" x14ac:dyDescent="0.25"/>
    <row r="4212" s="9" customFormat="1" x14ac:dyDescent="0.25"/>
    <row r="4213" s="9" customFormat="1" x14ac:dyDescent="0.25"/>
    <row r="4214" s="9" customFormat="1" x14ac:dyDescent="0.25"/>
    <row r="4215" s="9" customFormat="1" x14ac:dyDescent="0.25"/>
    <row r="4216" s="9" customFormat="1" x14ac:dyDescent="0.25"/>
    <row r="4217" s="9" customFormat="1" x14ac:dyDescent="0.25"/>
    <row r="4218" s="9" customFormat="1" x14ac:dyDescent="0.25"/>
    <row r="4219" s="9" customFormat="1" x14ac:dyDescent="0.25"/>
    <row r="4220" s="9" customFormat="1" x14ac:dyDescent="0.25"/>
    <row r="4221" s="9" customFormat="1" x14ac:dyDescent="0.25"/>
    <row r="4222" s="9" customFormat="1" x14ac:dyDescent="0.25"/>
    <row r="4223" s="9" customFormat="1" x14ac:dyDescent="0.25"/>
    <row r="4224" s="9" customFormat="1" x14ac:dyDescent="0.25"/>
    <row r="4225" s="9" customFormat="1" x14ac:dyDescent="0.25"/>
    <row r="4226" s="9" customFormat="1" x14ac:dyDescent="0.25"/>
    <row r="4227" s="9" customFormat="1" x14ac:dyDescent="0.25"/>
    <row r="4228" s="9" customFormat="1" x14ac:dyDescent="0.25"/>
    <row r="4229" s="9" customFormat="1" x14ac:dyDescent="0.25"/>
    <row r="4230" s="9" customFormat="1" x14ac:dyDescent="0.25"/>
    <row r="4231" s="9" customFormat="1" x14ac:dyDescent="0.25"/>
    <row r="4232" s="9" customFormat="1" x14ac:dyDescent="0.25"/>
    <row r="4233" s="9" customFormat="1" x14ac:dyDescent="0.25"/>
    <row r="4234" s="9" customFormat="1" x14ac:dyDescent="0.25"/>
    <row r="4235" s="9" customFormat="1" x14ac:dyDescent="0.25"/>
    <row r="4236" s="9" customFormat="1" x14ac:dyDescent="0.25"/>
    <row r="4237" s="9" customFormat="1" x14ac:dyDescent="0.25"/>
    <row r="4238" s="9" customFormat="1" x14ac:dyDescent="0.25"/>
    <row r="4239" s="9" customFormat="1" x14ac:dyDescent="0.25"/>
    <row r="4240" s="9" customFormat="1" x14ac:dyDescent="0.25"/>
    <row r="4241" s="9" customFormat="1" x14ac:dyDescent="0.25"/>
    <row r="4242" s="9" customFormat="1" x14ac:dyDescent="0.25"/>
    <row r="4243" s="9" customFormat="1" x14ac:dyDescent="0.25"/>
    <row r="4244" s="9" customFormat="1" x14ac:dyDescent="0.25"/>
    <row r="4245" s="9" customFormat="1" x14ac:dyDescent="0.25"/>
    <row r="4246" s="9" customFormat="1" x14ac:dyDescent="0.25"/>
    <row r="4247" s="9" customFormat="1" x14ac:dyDescent="0.25"/>
    <row r="4248" s="9" customFormat="1" x14ac:dyDescent="0.25"/>
    <row r="4249" s="9" customFormat="1" x14ac:dyDescent="0.25"/>
    <row r="4250" s="9" customFormat="1" x14ac:dyDescent="0.25"/>
    <row r="4251" s="9" customFormat="1" x14ac:dyDescent="0.25"/>
    <row r="4252" s="9" customFormat="1" x14ac:dyDescent="0.25"/>
    <row r="4253" s="9" customFormat="1" x14ac:dyDescent="0.25"/>
    <row r="4254" s="9" customFormat="1" x14ac:dyDescent="0.25"/>
    <row r="4255" s="9" customFormat="1" x14ac:dyDescent="0.25"/>
    <row r="4256" s="9" customFormat="1" x14ac:dyDescent="0.25"/>
    <row r="4257" s="9" customFormat="1" x14ac:dyDescent="0.25"/>
    <row r="4258" s="9" customFormat="1" x14ac:dyDescent="0.25"/>
    <row r="4259" s="9" customFormat="1" x14ac:dyDescent="0.25"/>
    <row r="4260" s="9" customFormat="1" x14ac:dyDescent="0.25"/>
    <row r="4261" s="9" customFormat="1" x14ac:dyDescent="0.25"/>
    <row r="4262" s="9" customFormat="1" x14ac:dyDescent="0.25"/>
    <row r="4263" s="9" customFormat="1" x14ac:dyDescent="0.25"/>
    <row r="4264" s="9" customFormat="1" x14ac:dyDescent="0.25"/>
    <row r="4265" s="9" customFormat="1" x14ac:dyDescent="0.25"/>
    <row r="4266" s="9" customFormat="1" x14ac:dyDescent="0.25"/>
    <row r="4267" s="9" customFormat="1" x14ac:dyDescent="0.25"/>
    <row r="4268" s="9" customFormat="1" x14ac:dyDescent="0.25"/>
    <row r="4269" s="9" customFormat="1" x14ac:dyDescent="0.25"/>
    <row r="4270" s="9" customFormat="1" x14ac:dyDescent="0.25"/>
    <row r="4271" s="9" customFormat="1" x14ac:dyDescent="0.25"/>
    <row r="4272" s="9" customFormat="1" x14ac:dyDescent="0.25"/>
    <row r="4273" s="9" customFormat="1" x14ac:dyDescent="0.25"/>
    <row r="4274" s="9" customFormat="1" x14ac:dyDescent="0.25"/>
    <row r="4275" s="9" customFormat="1" x14ac:dyDescent="0.25"/>
    <row r="4276" s="9" customFormat="1" x14ac:dyDescent="0.25"/>
    <row r="4277" s="9" customFormat="1" x14ac:dyDescent="0.25"/>
    <row r="4278" s="9" customFormat="1" x14ac:dyDescent="0.25"/>
    <row r="4279" s="9" customFormat="1" x14ac:dyDescent="0.25"/>
    <row r="4280" s="9" customFormat="1" x14ac:dyDescent="0.25"/>
    <row r="4281" s="9" customFormat="1" x14ac:dyDescent="0.25"/>
    <row r="4282" s="9" customFormat="1" x14ac:dyDescent="0.25"/>
    <row r="4283" s="9" customFormat="1" x14ac:dyDescent="0.25"/>
    <row r="4284" s="9" customFormat="1" x14ac:dyDescent="0.25"/>
    <row r="4285" s="9" customFormat="1" x14ac:dyDescent="0.25"/>
    <row r="4286" s="9" customFormat="1" x14ac:dyDescent="0.25"/>
    <row r="4287" s="9" customFormat="1" x14ac:dyDescent="0.25"/>
    <row r="4288" s="9" customFormat="1" x14ac:dyDescent="0.25"/>
    <row r="4289" s="9" customFormat="1" x14ac:dyDescent="0.25"/>
    <row r="4290" s="9" customFormat="1" x14ac:dyDescent="0.25"/>
    <row r="4291" s="9" customFormat="1" x14ac:dyDescent="0.25"/>
    <row r="4292" s="9" customFormat="1" x14ac:dyDescent="0.25"/>
    <row r="4293" s="9" customFormat="1" x14ac:dyDescent="0.25"/>
    <row r="4294" s="9" customFormat="1" x14ac:dyDescent="0.25"/>
    <row r="4295" s="9" customFormat="1" x14ac:dyDescent="0.25"/>
    <row r="4296" s="9" customFormat="1" x14ac:dyDescent="0.25"/>
    <row r="4297" s="9" customFormat="1" x14ac:dyDescent="0.25"/>
    <row r="4298" s="9" customFormat="1" x14ac:dyDescent="0.25"/>
    <row r="4299" s="9" customFormat="1" x14ac:dyDescent="0.25"/>
    <row r="4300" s="9" customFormat="1" x14ac:dyDescent="0.25"/>
    <row r="4301" s="9" customFormat="1" x14ac:dyDescent="0.25"/>
    <row r="4302" s="9" customFormat="1" x14ac:dyDescent="0.25"/>
    <row r="4303" s="9" customFormat="1" x14ac:dyDescent="0.25"/>
    <row r="4304" s="9" customFormat="1" x14ac:dyDescent="0.25"/>
    <row r="4305" s="9" customFormat="1" x14ac:dyDescent="0.25"/>
    <row r="4306" s="9" customFormat="1" x14ac:dyDescent="0.25"/>
    <row r="4307" s="9" customFormat="1" x14ac:dyDescent="0.25"/>
    <row r="4308" s="9" customFormat="1" x14ac:dyDescent="0.25"/>
    <row r="4309" s="9" customFormat="1" x14ac:dyDescent="0.25"/>
    <row r="4310" s="9" customFormat="1" x14ac:dyDescent="0.25"/>
    <row r="4311" s="9" customFormat="1" x14ac:dyDescent="0.25"/>
    <row r="4312" s="9" customFormat="1" x14ac:dyDescent="0.25"/>
    <row r="4313" s="9" customFormat="1" x14ac:dyDescent="0.25"/>
    <row r="4314" s="9" customFormat="1" x14ac:dyDescent="0.25"/>
    <row r="4315" s="9" customFormat="1" x14ac:dyDescent="0.25"/>
    <row r="4316" s="9" customFormat="1" x14ac:dyDescent="0.25"/>
    <row r="4317" s="9" customFormat="1" x14ac:dyDescent="0.25"/>
    <row r="4318" s="9" customFormat="1" x14ac:dyDescent="0.25"/>
    <row r="4319" s="9" customFormat="1" x14ac:dyDescent="0.25"/>
    <row r="4320" s="9" customFormat="1" x14ac:dyDescent="0.25"/>
    <row r="4321" s="9" customFormat="1" x14ac:dyDescent="0.25"/>
    <row r="4322" s="9" customFormat="1" x14ac:dyDescent="0.25"/>
    <row r="4323" s="9" customFormat="1" x14ac:dyDescent="0.25"/>
    <row r="4324" s="9" customFormat="1" x14ac:dyDescent="0.25"/>
    <row r="4325" s="9" customFormat="1" x14ac:dyDescent="0.25"/>
    <row r="4326" s="9" customFormat="1" x14ac:dyDescent="0.25"/>
    <row r="4327" s="9" customFormat="1" x14ac:dyDescent="0.25"/>
    <row r="4328" s="9" customFormat="1" x14ac:dyDescent="0.25"/>
    <row r="4329" s="9" customFormat="1" x14ac:dyDescent="0.25"/>
    <row r="4330" s="9" customFormat="1" x14ac:dyDescent="0.25"/>
    <row r="4331" s="9" customFormat="1" x14ac:dyDescent="0.25"/>
    <row r="4332" s="9" customFormat="1" x14ac:dyDescent="0.25"/>
    <row r="4333" s="9" customFormat="1" x14ac:dyDescent="0.25"/>
    <row r="4334" s="9" customFormat="1" x14ac:dyDescent="0.25"/>
    <row r="4335" s="9" customFormat="1" x14ac:dyDescent="0.25"/>
    <row r="4336" s="9" customFormat="1" x14ac:dyDescent="0.25"/>
    <row r="4337" s="9" customFormat="1" x14ac:dyDescent="0.25"/>
    <row r="4338" s="9" customFormat="1" x14ac:dyDescent="0.25"/>
    <row r="4339" s="9" customFormat="1" x14ac:dyDescent="0.25"/>
    <row r="4340" s="9" customFormat="1" x14ac:dyDescent="0.25"/>
    <row r="4341" s="9" customFormat="1" x14ac:dyDescent="0.25"/>
    <row r="4342" s="9" customFormat="1" x14ac:dyDescent="0.25"/>
    <row r="4343" s="9" customFormat="1" x14ac:dyDescent="0.25"/>
    <row r="4344" s="9" customFormat="1" x14ac:dyDescent="0.25"/>
    <row r="4345" s="9" customFormat="1" x14ac:dyDescent="0.25"/>
    <row r="4346" s="9" customFormat="1" x14ac:dyDescent="0.25"/>
    <row r="4347" s="9" customFormat="1" x14ac:dyDescent="0.25"/>
    <row r="4348" s="9" customFormat="1" x14ac:dyDescent="0.25"/>
    <row r="4349" s="9" customFormat="1" x14ac:dyDescent="0.25"/>
    <row r="4350" s="9" customFormat="1" x14ac:dyDescent="0.25"/>
    <row r="4351" s="9" customFormat="1" x14ac:dyDescent="0.25"/>
    <row r="4352" s="9" customFormat="1" x14ac:dyDescent="0.25"/>
    <row r="4353" s="9" customFormat="1" x14ac:dyDescent="0.25"/>
    <row r="4354" s="9" customFormat="1" x14ac:dyDescent="0.25"/>
    <row r="4355" s="9" customFormat="1" x14ac:dyDescent="0.25"/>
    <row r="4356" s="9" customFormat="1" x14ac:dyDescent="0.25"/>
    <row r="4357" s="9" customFormat="1" x14ac:dyDescent="0.25"/>
    <row r="4358" s="9" customFormat="1" x14ac:dyDescent="0.25"/>
    <row r="4359" s="9" customFormat="1" x14ac:dyDescent="0.25"/>
    <row r="4360" s="9" customFormat="1" x14ac:dyDescent="0.25"/>
    <row r="4361" s="9" customFormat="1" x14ac:dyDescent="0.25"/>
    <row r="4362" s="9" customFormat="1" x14ac:dyDescent="0.25"/>
    <row r="4363" s="9" customFormat="1" x14ac:dyDescent="0.25"/>
    <row r="4364" s="9" customFormat="1" x14ac:dyDescent="0.25"/>
    <row r="4365" s="9" customFormat="1" x14ac:dyDescent="0.25"/>
    <row r="4366" s="9" customFormat="1" x14ac:dyDescent="0.25"/>
    <row r="4367" s="9" customFormat="1" x14ac:dyDescent="0.25"/>
    <row r="4368" s="9" customFormat="1" x14ac:dyDescent="0.25"/>
    <row r="4369" s="9" customFormat="1" x14ac:dyDescent="0.25"/>
    <row r="4370" s="9" customFormat="1" x14ac:dyDescent="0.25"/>
    <row r="4371" s="9" customFormat="1" x14ac:dyDescent="0.25"/>
    <row r="4372" s="9" customFormat="1" x14ac:dyDescent="0.25"/>
    <row r="4373" s="9" customFormat="1" x14ac:dyDescent="0.25"/>
    <row r="4374" s="9" customFormat="1" x14ac:dyDescent="0.25"/>
    <row r="4375" s="9" customFormat="1" x14ac:dyDescent="0.25"/>
    <row r="4376" s="9" customFormat="1" x14ac:dyDescent="0.25"/>
    <row r="4377" s="9" customFormat="1" x14ac:dyDescent="0.25"/>
    <row r="4378" s="9" customFormat="1" x14ac:dyDescent="0.25"/>
    <row r="4379" s="9" customFormat="1" x14ac:dyDescent="0.25"/>
    <row r="4380" s="9" customFormat="1" x14ac:dyDescent="0.25"/>
    <row r="4381" s="9" customFormat="1" x14ac:dyDescent="0.25"/>
    <row r="4382" s="9" customFormat="1" x14ac:dyDescent="0.25"/>
    <row r="4383" s="9" customFormat="1" x14ac:dyDescent="0.25"/>
    <row r="4384" s="9" customFormat="1" x14ac:dyDescent="0.25"/>
    <row r="4385" s="9" customFormat="1" x14ac:dyDescent="0.25"/>
    <row r="4386" s="9" customFormat="1" x14ac:dyDescent="0.25"/>
    <row r="4387" s="9" customFormat="1" x14ac:dyDescent="0.25"/>
    <row r="4388" s="9" customFormat="1" x14ac:dyDescent="0.25"/>
    <row r="4389" s="9" customFormat="1" x14ac:dyDescent="0.25"/>
    <row r="4390" s="9" customFormat="1" x14ac:dyDescent="0.25"/>
    <row r="4391" s="9" customFormat="1" x14ac:dyDescent="0.25"/>
    <row r="4392" s="9" customFormat="1" x14ac:dyDescent="0.25"/>
    <row r="4393" s="9" customFormat="1" x14ac:dyDescent="0.25"/>
    <row r="4394" s="9" customFormat="1" x14ac:dyDescent="0.25"/>
    <row r="4395" s="9" customFormat="1" x14ac:dyDescent="0.25"/>
    <row r="4396" s="9" customFormat="1" x14ac:dyDescent="0.25"/>
    <row r="4397" s="9" customFormat="1" x14ac:dyDescent="0.25"/>
    <row r="4398" s="9" customFormat="1" x14ac:dyDescent="0.25"/>
    <row r="4399" s="9" customFormat="1" x14ac:dyDescent="0.25"/>
    <row r="4400" s="9" customFormat="1" x14ac:dyDescent="0.25"/>
    <row r="4401" s="9" customFormat="1" x14ac:dyDescent="0.25"/>
    <row r="4402" s="9" customFormat="1" x14ac:dyDescent="0.25"/>
    <row r="4403" s="9" customFormat="1" x14ac:dyDescent="0.25"/>
    <row r="4404" s="9" customFormat="1" x14ac:dyDescent="0.25"/>
    <row r="4405" s="9" customFormat="1" x14ac:dyDescent="0.25"/>
    <row r="4406" s="9" customFormat="1" x14ac:dyDescent="0.25"/>
    <row r="4407" s="9" customFormat="1" x14ac:dyDescent="0.25"/>
    <row r="4408" s="9" customFormat="1" x14ac:dyDescent="0.25"/>
    <row r="4409" s="9" customFormat="1" x14ac:dyDescent="0.25"/>
    <row r="4410" s="9" customFormat="1" x14ac:dyDescent="0.25"/>
    <row r="4411" s="9" customFormat="1" x14ac:dyDescent="0.25"/>
    <row r="4412" s="9" customFormat="1" x14ac:dyDescent="0.25"/>
    <row r="4413" s="9" customFormat="1" x14ac:dyDescent="0.25"/>
    <row r="4414" s="9" customFormat="1" x14ac:dyDescent="0.25"/>
    <row r="4415" s="9" customFormat="1" x14ac:dyDescent="0.25"/>
    <row r="4416" s="9" customFormat="1" x14ac:dyDescent="0.25"/>
    <row r="4417" s="9" customFormat="1" x14ac:dyDescent="0.25"/>
    <row r="4418" s="9" customFormat="1" x14ac:dyDescent="0.25"/>
    <row r="4419" s="9" customFormat="1" x14ac:dyDescent="0.25"/>
    <row r="4420" s="9" customFormat="1" x14ac:dyDescent="0.25"/>
    <row r="4421" s="9" customFormat="1" x14ac:dyDescent="0.25"/>
    <row r="4422" s="9" customFormat="1" x14ac:dyDescent="0.25"/>
    <row r="4423" s="9" customFormat="1" x14ac:dyDescent="0.25"/>
    <row r="4424" s="9" customFormat="1" x14ac:dyDescent="0.25"/>
    <row r="4425" s="9" customFormat="1" x14ac:dyDescent="0.25"/>
    <row r="4426" s="9" customFormat="1" x14ac:dyDescent="0.25"/>
    <row r="4427" s="9" customFormat="1" x14ac:dyDescent="0.25"/>
    <row r="4428" s="9" customFormat="1" x14ac:dyDescent="0.25"/>
    <row r="4429" s="9" customFormat="1" x14ac:dyDescent="0.25"/>
    <row r="4430" s="9" customFormat="1" x14ac:dyDescent="0.25"/>
    <row r="4431" s="9" customFormat="1" x14ac:dyDescent="0.25"/>
    <row r="4432" s="9" customFormat="1" x14ac:dyDescent="0.25"/>
    <row r="4433" s="9" customFormat="1" x14ac:dyDescent="0.25"/>
    <row r="4434" s="9" customFormat="1" x14ac:dyDescent="0.25"/>
    <row r="4435" s="9" customFormat="1" x14ac:dyDescent="0.25"/>
    <row r="4436" s="9" customFormat="1" x14ac:dyDescent="0.25"/>
    <row r="4437" s="9" customFormat="1" x14ac:dyDescent="0.25"/>
    <row r="4438" s="9" customFormat="1" x14ac:dyDescent="0.25"/>
    <row r="4439" s="9" customFormat="1" x14ac:dyDescent="0.25"/>
    <row r="4440" s="9" customFormat="1" x14ac:dyDescent="0.25"/>
    <row r="4441" s="9" customFormat="1" x14ac:dyDescent="0.25"/>
    <row r="4442" s="9" customFormat="1" x14ac:dyDescent="0.25"/>
    <row r="4443" s="9" customFormat="1" x14ac:dyDescent="0.25"/>
    <row r="4444" s="9" customFormat="1" x14ac:dyDescent="0.25"/>
    <row r="4445" s="9" customFormat="1" x14ac:dyDescent="0.25"/>
    <row r="4446" s="9" customFormat="1" x14ac:dyDescent="0.25"/>
    <row r="4447" s="9" customFormat="1" x14ac:dyDescent="0.25"/>
    <row r="4448" s="9" customFormat="1" x14ac:dyDescent="0.25"/>
    <row r="4449" s="9" customFormat="1" x14ac:dyDescent="0.25"/>
    <row r="4450" s="9" customFormat="1" x14ac:dyDescent="0.25"/>
    <row r="4451" s="9" customFormat="1" x14ac:dyDescent="0.25"/>
    <row r="4452" s="9" customFormat="1" x14ac:dyDescent="0.25"/>
    <row r="4453" s="9" customFormat="1" x14ac:dyDescent="0.25"/>
    <row r="4454" s="9" customFormat="1" x14ac:dyDescent="0.25"/>
    <row r="4455" s="9" customFormat="1" x14ac:dyDescent="0.25"/>
    <row r="4456" s="9" customFormat="1" x14ac:dyDescent="0.25"/>
    <row r="4457" s="9" customFormat="1" x14ac:dyDescent="0.25"/>
    <row r="4458" s="9" customFormat="1" x14ac:dyDescent="0.25"/>
    <row r="4459" s="9" customFormat="1" x14ac:dyDescent="0.25"/>
    <row r="4460" s="9" customFormat="1" x14ac:dyDescent="0.25"/>
    <row r="4461" s="9" customFormat="1" x14ac:dyDescent="0.25"/>
    <row r="4462" s="9" customFormat="1" x14ac:dyDescent="0.25"/>
    <row r="4463" s="9" customFormat="1" x14ac:dyDescent="0.25"/>
    <row r="4464" s="9" customFormat="1" x14ac:dyDescent="0.25"/>
    <row r="4465" s="9" customFormat="1" x14ac:dyDescent="0.25"/>
    <row r="4466" s="9" customFormat="1" x14ac:dyDescent="0.25"/>
    <row r="4467" s="9" customFormat="1" x14ac:dyDescent="0.25"/>
    <row r="4468" s="9" customFormat="1" x14ac:dyDescent="0.25"/>
    <row r="4469" s="9" customFormat="1" x14ac:dyDescent="0.25"/>
    <row r="4470" s="9" customFormat="1" x14ac:dyDescent="0.25"/>
    <row r="4471" s="9" customFormat="1" x14ac:dyDescent="0.25"/>
    <row r="4472" s="9" customFormat="1" x14ac:dyDescent="0.25"/>
    <row r="4473" s="9" customFormat="1" x14ac:dyDescent="0.25"/>
    <row r="4474" s="9" customFormat="1" x14ac:dyDescent="0.25"/>
    <row r="4475" s="9" customFormat="1" x14ac:dyDescent="0.25"/>
    <row r="4476" s="9" customFormat="1" x14ac:dyDescent="0.25"/>
    <row r="4477" s="9" customFormat="1" x14ac:dyDescent="0.25"/>
    <row r="4478" s="9" customFormat="1" x14ac:dyDescent="0.25"/>
    <row r="4479" s="9" customFormat="1" x14ac:dyDescent="0.25"/>
    <row r="4480" s="9" customFormat="1" x14ac:dyDescent="0.25"/>
    <row r="4481" s="9" customFormat="1" x14ac:dyDescent="0.25"/>
    <row r="4482" s="9" customFormat="1" x14ac:dyDescent="0.25"/>
    <row r="4483" s="9" customFormat="1" x14ac:dyDescent="0.25"/>
    <row r="4484" s="9" customFormat="1" x14ac:dyDescent="0.25"/>
    <row r="4485" s="9" customFormat="1" x14ac:dyDescent="0.25"/>
    <row r="4486" s="9" customFormat="1" x14ac:dyDescent="0.25"/>
    <row r="4487" s="9" customFormat="1" x14ac:dyDescent="0.25"/>
    <row r="4488" s="9" customFormat="1" x14ac:dyDescent="0.25"/>
    <row r="4489" s="9" customFormat="1" x14ac:dyDescent="0.25"/>
    <row r="4490" s="9" customFormat="1" x14ac:dyDescent="0.25"/>
    <row r="4491" s="9" customFormat="1" x14ac:dyDescent="0.25"/>
    <row r="4492" s="9" customFormat="1" x14ac:dyDescent="0.25"/>
    <row r="4493" s="9" customFormat="1" x14ac:dyDescent="0.25"/>
    <row r="4494" s="9" customFormat="1" x14ac:dyDescent="0.25"/>
    <row r="4495" s="9" customFormat="1" x14ac:dyDescent="0.25"/>
    <row r="4496" s="9" customFormat="1" x14ac:dyDescent="0.25"/>
    <row r="4497" s="9" customFormat="1" x14ac:dyDescent="0.25"/>
    <row r="4498" s="9" customFormat="1" x14ac:dyDescent="0.25"/>
    <row r="4499" s="9" customFormat="1" x14ac:dyDescent="0.25"/>
    <row r="4500" s="9" customFormat="1" x14ac:dyDescent="0.25"/>
    <row r="4501" s="9" customFormat="1" x14ac:dyDescent="0.25"/>
    <row r="4502" s="9" customFormat="1" x14ac:dyDescent="0.25"/>
    <row r="4503" s="9" customFormat="1" x14ac:dyDescent="0.25"/>
    <row r="4504" s="9" customFormat="1" x14ac:dyDescent="0.25"/>
    <row r="4505" s="9" customFormat="1" x14ac:dyDescent="0.25"/>
    <row r="4506" s="9" customFormat="1" x14ac:dyDescent="0.25"/>
    <row r="4507" s="9" customFormat="1" x14ac:dyDescent="0.25"/>
    <row r="4508" s="9" customFormat="1" x14ac:dyDescent="0.25"/>
    <row r="4509" s="9" customFormat="1" x14ac:dyDescent="0.25"/>
    <row r="4510" s="9" customFormat="1" x14ac:dyDescent="0.25"/>
    <row r="4511" s="9" customFormat="1" x14ac:dyDescent="0.25"/>
    <row r="4512" s="9" customFormat="1" x14ac:dyDescent="0.25"/>
    <row r="4513" s="9" customFormat="1" x14ac:dyDescent="0.25"/>
    <row r="4514" s="9" customFormat="1" x14ac:dyDescent="0.25"/>
    <row r="4515" s="9" customFormat="1" x14ac:dyDescent="0.25"/>
    <row r="4516" s="9" customFormat="1" x14ac:dyDescent="0.25"/>
    <row r="4517" s="9" customFormat="1" x14ac:dyDescent="0.25"/>
    <row r="4518" s="9" customFormat="1" x14ac:dyDescent="0.25"/>
    <row r="4519" s="9" customFormat="1" x14ac:dyDescent="0.25"/>
    <row r="4520" s="9" customFormat="1" x14ac:dyDescent="0.25"/>
    <row r="4521" s="9" customFormat="1" x14ac:dyDescent="0.25"/>
    <row r="4522" s="9" customFormat="1" x14ac:dyDescent="0.25"/>
    <row r="4523" s="9" customFormat="1" x14ac:dyDescent="0.25"/>
    <row r="4524" s="9" customFormat="1" x14ac:dyDescent="0.25"/>
    <row r="4525" s="9" customFormat="1" x14ac:dyDescent="0.25"/>
    <row r="4526" s="9" customFormat="1" x14ac:dyDescent="0.25"/>
    <row r="4527" s="9" customFormat="1" x14ac:dyDescent="0.25"/>
    <row r="4528" s="9" customFormat="1" x14ac:dyDescent="0.25"/>
    <row r="4529" s="9" customFormat="1" x14ac:dyDescent="0.25"/>
    <row r="4530" s="9" customFormat="1" x14ac:dyDescent="0.25"/>
    <row r="4531" s="9" customFormat="1" x14ac:dyDescent="0.25"/>
    <row r="4532" s="9" customFormat="1" x14ac:dyDescent="0.25"/>
    <row r="4533" s="9" customFormat="1" x14ac:dyDescent="0.25"/>
    <row r="4534" s="9" customFormat="1" x14ac:dyDescent="0.25"/>
    <row r="4535" s="9" customFormat="1" x14ac:dyDescent="0.25"/>
    <row r="4536" s="9" customFormat="1" x14ac:dyDescent="0.25"/>
    <row r="4537" s="9" customFormat="1" x14ac:dyDescent="0.25"/>
    <row r="4538" s="9" customFormat="1" x14ac:dyDescent="0.25"/>
    <row r="4539" s="9" customFormat="1" x14ac:dyDescent="0.25"/>
    <row r="4540" s="9" customFormat="1" x14ac:dyDescent="0.25"/>
    <row r="4541" s="9" customFormat="1" x14ac:dyDescent="0.25"/>
    <row r="4542" s="9" customFormat="1" x14ac:dyDescent="0.25"/>
    <row r="4543" s="9" customFormat="1" x14ac:dyDescent="0.25"/>
    <row r="4544" s="9" customFormat="1" x14ac:dyDescent="0.25"/>
    <row r="4545" s="9" customFormat="1" x14ac:dyDescent="0.25"/>
    <row r="4546" s="9" customFormat="1" x14ac:dyDescent="0.25"/>
    <row r="4547" s="9" customFormat="1" x14ac:dyDescent="0.25"/>
    <row r="4548" s="9" customFormat="1" x14ac:dyDescent="0.25"/>
    <row r="4549" s="9" customFormat="1" x14ac:dyDescent="0.25"/>
    <row r="4550" s="9" customFormat="1" x14ac:dyDescent="0.25"/>
    <row r="4551" s="9" customFormat="1" x14ac:dyDescent="0.25"/>
    <row r="4552" s="9" customFormat="1" x14ac:dyDescent="0.25"/>
    <row r="4553" s="9" customFormat="1" x14ac:dyDescent="0.25"/>
    <row r="4554" s="9" customFormat="1" x14ac:dyDescent="0.25"/>
    <row r="4555" s="9" customFormat="1" x14ac:dyDescent="0.25"/>
    <row r="4556" s="9" customFormat="1" x14ac:dyDescent="0.25"/>
    <row r="4557" s="9" customFormat="1" x14ac:dyDescent="0.25"/>
    <row r="4558" s="9" customFormat="1" x14ac:dyDescent="0.25"/>
    <row r="4559" s="9" customFormat="1" x14ac:dyDescent="0.25"/>
    <row r="4560" s="9" customFormat="1" x14ac:dyDescent="0.25"/>
    <row r="4561" s="9" customFormat="1" x14ac:dyDescent="0.25"/>
    <row r="4562" s="9" customFormat="1" x14ac:dyDescent="0.25"/>
    <row r="4563" s="9" customFormat="1" x14ac:dyDescent="0.25"/>
    <row r="4564" s="9" customFormat="1" x14ac:dyDescent="0.25"/>
    <row r="4565" s="9" customFormat="1" x14ac:dyDescent="0.25"/>
    <row r="4566" s="9" customFormat="1" x14ac:dyDescent="0.25"/>
    <row r="4567" s="9" customFormat="1" x14ac:dyDescent="0.25"/>
    <row r="4568" s="9" customFormat="1" x14ac:dyDescent="0.25"/>
    <row r="4569" s="9" customFormat="1" x14ac:dyDescent="0.25"/>
    <row r="4570" s="9" customFormat="1" x14ac:dyDescent="0.25"/>
    <row r="4571" s="9" customFormat="1" x14ac:dyDescent="0.25"/>
    <row r="4572" s="9" customFormat="1" x14ac:dyDescent="0.25"/>
    <row r="4573" s="9" customFormat="1" x14ac:dyDescent="0.25"/>
    <row r="4574" s="9" customFormat="1" x14ac:dyDescent="0.25"/>
    <row r="4575" s="9" customFormat="1" x14ac:dyDescent="0.25"/>
    <row r="4576" s="9" customFormat="1" x14ac:dyDescent="0.25"/>
    <row r="4577" s="9" customFormat="1" x14ac:dyDescent="0.25"/>
    <row r="4578" s="9" customFormat="1" x14ac:dyDescent="0.25"/>
    <row r="4579" s="9" customFormat="1" x14ac:dyDescent="0.25"/>
    <row r="4580" s="9" customFormat="1" x14ac:dyDescent="0.25"/>
    <row r="4581" s="9" customFormat="1" x14ac:dyDescent="0.25"/>
    <row r="4582" s="9" customFormat="1" x14ac:dyDescent="0.25"/>
    <row r="4583" s="9" customFormat="1" x14ac:dyDescent="0.25"/>
    <row r="4584" s="9" customFormat="1" x14ac:dyDescent="0.25"/>
    <row r="4585" s="9" customFormat="1" x14ac:dyDescent="0.25"/>
    <row r="4586" s="9" customFormat="1" x14ac:dyDescent="0.25"/>
    <row r="4587" s="9" customFormat="1" x14ac:dyDescent="0.25"/>
    <row r="4588" s="9" customFormat="1" x14ac:dyDescent="0.25"/>
    <row r="4589" s="9" customFormat="1" x14ac:dyDescent="0.25"/>
    <row r="4590" s="9" customFormat="1" x14ac:dyDescent="0.25"/>
    <row r="4591" s="9" customFormat="1" x14ac:dyDescent="0.25"/>
    <row r="4592" s="9" customFormat="1" x14ac:dyDescent="0.25"/>
    <row r="4593" s="9" customFormat="1" x14ac:dyDescent="0.25"/>
    <row r="4594" s="9" customFormat="1" x14ac:dyDescent="0.25"/>
    <row r="4595" s="9" customFormat="1" x14ac:dyDescent="0.25"/>
    <row r="4596" s="9" customFormat="1" x14ac:dyDescent="0.25"/>
    <row r="4597" s="9" customFormat="1" x14ac:dyDescent="0.25"/>
    <row r="4598" s="9" customFormat="1" x14ac:dyDescent="0.25"/>
    <row r="4599" s="9" customFormat="1" x14ac:dyDescent="0.25"/>
    <row r="4600" s="9" customFormat="1" x14ac:dyDescent="0.25"/>
    <row r="4601" s="9" customFormat="1" x14ac:dyDescent="0.25"/>
    <row r="4602" s="9" customFormat="1" x14ac:dyDescent="0.25"/>
    <row r="4603" s="9" customFormat="1" x14ac:dyDescent="0.25"/>
    <row r="4604" s="9" customFormat="1" x14ac:dyDescent="0.25"/>
    <row r="4605" s="9" customFormat="1" x14ac:dyDescent="0.25"/>
    <row r="4606" s="9" customFormat="1" x14ac:dyDescent="0.25"/>
    <row r="4607" s="9" customFormat="1" x14ac:dyDescent="0.25"/>
    <row r="4608" s="9" customFormat="1" x14ac:dyDescent="0.25"/>
    <row r="4609" s="9" customFormat="1" x14ac:dyDescent="0.25"/>
    <row r="4610" s="9" customFormat="1" x14ac:dyDescent="0.25"/>
    <row r="4611" s="9" customFormat="1" x14ac:dyDescent="0.25"/>
    <row r="4612" s="9" customFormat="1" x14ac:dyDescent="0.25"/>
    <row r="4613" s="9" customFormat="1" x14ac:dyDescent="0.25"/>
    <row r="4614" s="9" customFormat="1" x14ac:dyDescent="0.25"/>
    <row r="4615" s="9" customFormat="1" x14ac:dyDescent="0.25"/>
    <row r="4616" s="9" customFormat="1" x14ac:dyDescent="0.25"/>
    <row r="4617" s="9" customFormat="1" x14ac:dyDescent="0.25"/>
    <row r="4618" s="9" customFormat="1" x14ac:dyDescent="0.25"/>
    <row r="4619" s="9" customFormat="1" x14ac:dyDescent="0.25"/>
    <row r="4620" s="9" customFormat="1" x14ac:dyDescent="0.25"/>
    <row r="4621" s="9" customFormat="1" x14ac:dyDescent="0.25"/>
    <row r="4622" s="9" customFormat="1" x14ac:dyDescent="0.25"/>
    <row r="4623" s="9" customFormat="1" x14ac:dyDescent="0.25"/>
    <row r="4624" s="9" customFormat="1" x14ac:dyDescent="0.25"/>
    <row r="4625" s="9" customFormat="1" x14ac:dyDescent="0.25"/>
    <row r="4626" s="9" customFormat="1" x14ac:dyDescent="0.25"/>
    <row r="4627" s="9" customFormat="1" x14ac:dyDescent="0.25"/>
    <row r="4628" s="9" customFormat="1" x14ac:dyDescent="0.25"/>
    <row r="4629" s="9" customFormat="1" x14ac:dyDescent="0.25"/>
    <row r="4630" s="9" customFormat="1" x14ac:dyDescent="0.25"/>
    <row r="4631" s="9" customFormat="1" x14ac:dyDescent="0.25"/>
    <row r="4632" s="9" customFormat="1" x14ac:dyDescent="0.25"/>
    <row r="4633" s="9" customFormat="1" x14ac:dyDescent="0.25"/>
    <row r="4634" s="9" customFormat="1" x14ac:dyDescent="0.25"/>
    <row r="4635" s="9" customFormat="1" x14ac:dyDescent="0.25"/>
    <row r="4636" s="9" customFormat="1" x14ac:dyDescent="0.25"/>
    <row r="4637" s="9" customFormat="1" x14ac:dyDescent="0.25"/>
    <row r="4638" s="9" customFormat="1" x14ac:dyDescent="0.25"/>
    <row r="4639" s="9" customFormat="1" x14ac:dyDescent="0.25"/>
    <row r="4640" s="9" customFormat="1" x14ac:dyDescent="0.25"/>
    <row r="4641" s="9" customFormat="1" x14ac:dyDescent="0.25"/>
    <row r="4642" s="9" customFormat="1" x14ac:dyDescent="0.25"/>
    <row r="4643" s="9" customFormat="1" x14ac:dyDescent="0.25"/>
    <row r="4644" s="9" customFormat="1" x14ac:dyDescent="0.25"/>
    <row r="4645" s="9" customFormat="1" x14ac:dyDescent="0.25"/>
    <row r="4646" s="9" customFormat="1" x14ac:dyDescent="0.25"/>
    <row r="4647" s="9" customFormat="1" x14ac:dyDescent="0.25"/>
    <row r="4648" s="9" customFormat="1" x14ac:dyDescent="0.25"/>
    <row r="4649" s="9" customFormat="1" x14ac:dyDescent="0.25"/>
    <row r="4650" s="9" customFormat="1" x14ac:dyDescent="0.25"/>
    <row r="4651" s="9" customFormat="1" x14ac:dyDescent="0.25"/>
    <row r="4652" s="9" customFormat="1" x14ac:dyDescent="0.25"/>
    <row r="4653" s="9" customFormat="1" x14ac:dyDescent="0.25"/>
    <row r="4654" s="9" customFormat="1" x14ac:dyDescent="0.25"/>
    <row r="4655" s="9" customFormat="1" x14ac:dyDescent="0.25"/>
    <row r="4656" s="9" customFormat="1" x14ac:dyDescent="0.25"/>
    <row r="4657" s="9" customFormat="1" x14ac:dyDescent="0.25"/>
    <row r="4658" s="9" customFormat="1" x14ac:dyDescent="0.25"/>
    <row r="4659" s="9" customFormat="1" x14ac:dyDescent="0.25"/>
    <row r="4660" s="9" customFormat="1" x14ac:dyDescent="0.25"/>
    <row r="4661" s="9" customFormat="1" x14ac:dyDescent="0.25"/>
    <row r="4662" s="9" customFormat="1" x14ac:dyDescent="0.25"/>
    <row r="4663" s="9" customFormat="1" x14ac:dyDescent="0.25"/>
    <row r="4664" s="9" customFormat="1" x14ac:dyDescent="0.25"/>
    <row r="4665" s="9" customFormat="1" x14ac:dyDescent="0.25"/>
    <row r="4666" s="9" customFormat="1" x14ac:dyDescent="0.25"/>
    <row r="4667" s="9" customFormat="1" x14ac:dyDescent="0.25"/>
    <row r="4668" s="9" customFormat="1" x14ac:dyDescent="0.25"/>
    <row r="4669" s="9" customFormat="1" x14ac:dyDescent="0.25"/>
    <row r="4670" s="9" customFormat="1" x14ac:dyDescent="0.25"/>
    <row r="4671" s="9" customFormat="1" x14ac:dyDescent="0.25"/>
    <row r="4672" s="9" customFormat="1" x14ac:dyDescent="0.25"/>
    <row r="4673" s="9" customFormat="1" x14ac:dyDescent="0.25"/>
    <row r="4674" s="9" customFormat="1" x14ac:dyDescent="0.25"/>
    <row r="4675" s="9" customFormat="1" x14ac:dyDescent="0.25"/>
    <row r="4676" s="9" customFormat="1" x14ac:dyDescent="0.25"/>
    <row r="4677" s="9" customFormat="1" x14ac:dyDescent="0.25"/>
    <row r="4678" s="9" customFormat="1" x14ac:dyDescent="0.25"/>
    <row r="4679" s="9" customFormat="1" x14ac:dyDescent="0.25"/>
    <row r="4680" s="9" customFormat="1" x14ac:dyDescent="0.25"/>
    <row r="4681" s="9" customFormat="1" x14ac:dyDescent="0.25"/>
    <row r="4682" s="9" customFormat="1" x14ac:dyDescent="0.25"/>
    <row r="4683" s="9" customFormat="1" x14ac:dyDescent="0.25"/>
    <row r="4684" s="9" customFormat="1" x14ac:dyDescent="0.25"/>
    <row r="4685" s="9" customFormat="1" x14ac:dyDescent="0.25"/>
    <row r="4686" s="9" customFormat="1" x14ac:dyDescent="0.25"/>
    <row r="4687" s="9" customFormat="1" x14ac:dyDescent="0.25"/>
    <row r="4688" s="9" customFormat="1" x14ac:dyDescent="0.25"/>
    <row r="4689" s="9" customFormat="1" x14ac:dyDescent="0.25"/>
    <row r="4690" s="9" customFormat="1" x14ac:dyDescent="0.25"/>
    <row r="4691" s="9" customFormat="1" x14ac:dyDescent="0.25"/>
    <row r="4692" s="9" customFormat="1" x14ac:dyDescent="0.25"/>
    <row r="4693" s="9" customFormat="1" x14ac:dyDescent="0.25"/>
    <row r="4694" s="9" customFormat="1" x14ac:dyDescent="0.25"/>
    <row r="4695" s="9" customFormat="1" x14ac:dyDescent="0.25"/>
    <row r="4696" s="9" customFormat="1" x14ac:dyDescent="0.25"/>
    <row r="4697" s="9" customFormat="1" x14ac:dyDescent="0.25"/>
    <row r="4698" s="9" customFormat="1" x14ac:dyDescent="0.25"/>
    <row r="4699" s="9" customFormat="1" x14ac:dyDescent="0.25"/>
    <row r="4700" s="9" customFormat="1" x14ac:dyDescent="0.25"/>
    <row r="4701" s="9" customFormat="1" x14ac:dyDescent="0.25"/>
    <row r="4702" s="9" customFormat="1" x14ac:dyDescent="0.25"/>
    <row r="4703" s="9" customFormat="1" x14ac:dyDescent="0.25"/>
    <row r="4704" s="9" customFormat="1" x14ac:dyDescent="0.25"/>
    <row r="4705" s="9" customFormat="1" x14ac:dyDescent="0.25"/>
    <row r="4706" s="9" customFormat="1" x14ac:dyDescent="0.25"/>
    <row r="4707" s="9" customFormat="1" x14ac:dyDescent="0.25"/>
    <row r="4708" s="9" customFormat="1" x14ac:dyDescent="0.25"/>
    <row r="4709" s="9" customFormat="1" x14ac:dyDescent="0.25"/>
    <row r="4710" s="9" customFormat="1" x14ac:dyDescent="0.25"/>
    <row r="4711" s="9" customFormat="1" x14ac:dyDescent="0.25"/>
    <row r="4712" s="9" customFormat="1" x14ac:dyDescent="0.25"/>
    <row r="4713" s="9" customFormat="1" x14ac:dyDescent="0.25"/>
    <row r="4714" s="9" customFormat="1" x14ac:dyDescent="0.25"/>
    <row r="4715" s="9" customFormat="1" x14ac:dyDescent="0.25"/>
    <row r="4716" s="9" customFormat="1" x14ac:dyDescent="0.25"/>
    <row r="4717" s="9" customFormat="1" x14ac:dyDescent="0.25"/>
    <row r="4718" s="9" customFormat="1" x14ac:dyDescent="0.25"/>
    <row r="4719" s="9" customFormat="1" x14ac:dyDescent="0.25"/>
    <row r="4720" s="9" customFormat="1" x14ac:dyDescent="0.25"/>
    <row r="4721" s="9" customFormat="1" x14ac:dyDescent="0.25"/>
    <row r="4722" s="9" customFormat="1" x14ac:dyDescent="0.25"/>
    <row r="4723" s="9" customFormat="1" x14ac:dyDescent="0.25"/>
    <row r="4724" s="9" customFormat="1" x14ac:dyDescent="0.25"/>
    <row r="4725" s="9" customFormat="1" x14ac:dyDescent="0.25"/>
    <row r="4726" s="9" customFormat="1" x14ac:dyDescent="0.25"/>
    <row r="4727" s="9" customFormat="1" x14ac:dyDescent="0.25"/>
    <row r="4728" s="9" customFormat="1" x14ac:dyDescent="0.25"/>
    <row r="4729" s="9" customFormat="1" x14ac:dyDescent="0.25"/>
    <row r="4730" s="9" customFormat="1" x14ac:dyDescent="0.25"/>
    <row r="4731" s="9" customFormat="1" x14ac:dyDescent="0.25"/>
    <row r="4732" s="9" customFormat="1" x14ac:dyDescent="0.25"/>
    <row r="4733" s="9" customFormat="1" x14ac:dyDescent="0.25"/>
    <row r="4734" s="9" customFormat="1" x14ac:dyDescent="0.25"/>
    <row r="4735" s="9" customFormat="1" x14ac:dyDescent="0.25"/>
    <row r="4736" s="9" customFormat="1" x14ac:dyDescent="0.25"/>
    <row r="4737" s="9" customFormat="1" x14ac:dyDescent="0.25"/>
    <row r="4738" s="9" customFormat="1" x14ac:dyDescent="0.25"/>
    <row r="4739" s="9" customFormat="1" x14ac:dyDescent="0.25"/>
    <row r="4740" s="9" customFormat="1" x14ac:dyDescent="0.25"/>
    <row r="4741" s="9" customFormat="1" x14ac:dyDescent="0.25"/>
    <row r="4742" s="9" customFormat="1" x14ac:dyDescent="0.25"/>
    <row r="4743" s="9" customFormat="1" x14ac:dyDescent="0.25"/>
    <row r="4744" s="9" customFormat="1" x14ac:dyDescent="0.25"/>
    <row r="4745" s="9" customFormat="1" x14ac:dyDescent="0.25"/>
    <row r="4746" s="9" customFormat="1" x14ac:dyDescent="0.25"/>
    <row r="4747" s="9" customFormat="1" x14ac:dyDescent="0.25"/>
    <row r="4748" s="9" customFormat="1" x14ac:dyDescent="0.25"/>
    <row r="4749" s="9" customFormat="1" x14ac:dyDescent="0.25"/>
    <row r="4750" s="9" customFormat="1" x14ac:dyDescent="0.25"/>
    <row r="4751" s="9" customFormat="1" x14ac:dyDescent="0.25"/>
    <row r="4752" s="9" customFormat="1" x14ac:dyDescent="0.25"/>
    <row r="4753" s="9" customFormat="1" x14ac:dyDescent="0.25"/>
    <row r="4754" s="9" customFormat="1" x14ac:dyDescent="0.25"/>
    <row r="4755" s="9" customFormat="1" x14ac:dyDescent="0.25"/>
    <row r="4756" s="9" customFormat="1" x14ac:dyDescent="0.25"/>
    <row r="4757" s="9" customFormat="1" x14ac:dyDescent="0.25"/>
    <row r="4758" s="9" customFormat="1" x14ac:dyDescent="0.25"/>
    <row r="4759" s="9" customFormat="1" x14ac:dyDescent="0.25"/>
    <row r="4760" s="9" customFormat="1" x14ac:dyDescent="0.25"/>
    <row r="4761" s="9" customFormat="1" x14ac:dyDescent="0.25"/>
    <row r="4762" s="9" customFormat="1" x14ac:dyDescent="0.25"/>
    <row r="4763" s="9" customFormat="1" x14ac:dyDescent="0.25"/>
    <row r="4764" s="9" customFormat="1" x14ac:dyDescent="0.25"/>
    <row r="4765" s="9" customFormat="1" x14ac:dyDescent="0.25"/>
    <row r="4766" s="9" customFormat="1" x14ac:dyDescent="0.25"/>
    <row r="4767" s="9" customFormat="1" x14ac:dyDescent="0.25"/>
    <row r="4768" s="9" customFormat="1" x14ac:dyDescent="0.25"/>
    <row r="4769" s="9" customFormat="1" x14ac:dyDescent="0.25"/>
    <row r="4770" s="9" customFormat="1" x14ac:dyDescent="0.25"/>
    <row r="4771" s="9" customFormat="1" x14ac:dyDescent="0.25"/>
    <row r="4772" s="9" customFormat="1" x14ac:dyDescent="0.25"/>
    <row r="4773" s="9" customFormat="1" x14ac:dyDescent="0.25"/>
    <row r="4774" s="9" customFormat="1" x14ac:dyDescent="0.25"/>
    <row r="4775" s="9" customFormat="1" x14ac:dyDescent="0.25"/>
    <row r="4776" s="9" customFormat="1" x14ac:dyDescent="0.25"/>
    <row r="4777" s="9" customFormat="1" x14ac:dyDescent="0.25"/>
    <row r="4778" s="9" customFormat="1" x14ac:dyDescent="0.25"/>
    <row r="4779" s="9" customFormat="1" x14ac:dyDescent="0.25"/>
    <row r="4780" s="9" customFormat="1" x14ac:dyDescent="0.25"/>
    <row r="4781" s="9" customFormat="1" x14ac:dyDescent="0.25"/>
    <row r="4782" s="9" customFormat="1" x14ac:dyDescent="0.25"/>
    <row r="4783" s="9" customFormat="1" x14ac:dyDescent="0.25"/>
    <row r="4784" s="9" customFormat="1" x14ac:dyDescent="0.25"/>
    <row r="4785" s="9" customFormat="1" x14ac:dyDescent="0.25"/>
    <row r="4786" s="9" customFormat="1" x14ac:dyDescent="0.25"/>
    <row r="4787" s="9" customFormat="1" x14ac:dyDescent="0.25"/>
    <row r="4788" s="9" customFormat="1" x14ac:dyDescent="0.25"/>
    <row r="4789" s="9" customFormat="1" x14ac:dyDescent="0.25"/>
    <row r="4790" s="9" customFormat="1" x14ac:dyDescent="0.25"/>
    <row r="4791" s="9" customFormat="1" x14ac:dyDescent="0.25"/>
    <row r="4792" s="9" customFormat="1" x14ac:dyDescent="0.25"/>
    <row r="4793" s="9" customFormat="1" x14ac:dyDescent="0.25"/>
    <row r="4794" s="9" customFormat="1" x14ac:dyDescent="0.25"/>
    <row r="4795" s="9" customFormat="1" x14ac:dyDescent="0.25"/>
    <row r="4796" s="9" customFormat="1" x14ac:dyDescent="0.25"/>
    <row r="4797" s="9" customFormat="1" x14ac:dyDescent="0.25"/>
    <row r="4798" s="9" customFormat="1" x14ac:dyDescent="0.25"/>
    <row r="4799" s="9" customFormat="1" x14ac:dyDescent="0.25"/>
    <row r="4800" s="9" customFormat="1" x14ac:dyDescent="0.25"/>
    <row r="4801" s="9" customFormat="1" x14ac:dyDescent="0.25"/>
    <row r="4802" s="9" customFormat="1" x14ac:dyDescent="0.25"/>
    <row r="4803" s="9" customFormat="1" x14ac:dyDescent="0.25"/>
    <row r="4804" s="9" customFormat="1" x14ac:dyDescent="0.25"/>
    <row r="4805" s="9" customFormat="1" x14ac:dyDescent="0.25"/>
    <row r="4806" s="9" customFormat="1" x14ac:dyDescent="0.25"/>
    <row r="4807" s="9" customFormat="1" x14ac:dyDescent="0.25"/>
    <row r="4808" s="9" customFormat="1" x14ac:dyDescent="0.25"/>
    <row r="4809" s="9" customFormat="1" x14ac:dyDescent="0.25"/>
    <row r="4810" s="9" customFormat="1" x14ac:dyDescent="0.25"/>
    <row r="4811" s="9" customFormat="1" x14ac:dyDescent="0.25"/>
    <row r="4812" s="9" customFormat="1" x14ac:dyDescent="0.25"/>
    <row r="4813" s="9" customFormat="1" x14ac:dyDescent="0.25"/>
    <row r="4814" s="9" customFormat="1" x14ac:dyDescent="0.25"/>
    <row r="4815" s="9" customFormat="1" x14ac:dyDescent="0.25"/>
    <row r="4816" s="9" customFormat="1" x14ac:dyDescent="0.25"/>
    <row r="4817" s="9" customFormat="1" x14ac:dyDescent="0.25"/>
    <row r="4818" s="9" customFormat="1" x14ac:dyDescent="0.25"/>
    <row r="4819" s="9" customFormat="1" x14ac:dyDescent="0.25"/>
    <row r="4820" s="9" customFormat="1" x14ac:dyDescent="0.25"/>
    <row r="4821" s="9" customFormat="1" x14ac:dyDescent="0.25"/>
    <row r="4822" s="9" customFormat="1" x14ac:dyDescent="0.25"/>
    <row r="4823" s="9" customFormat="1" x14ac:dyDescent="0.25"/>
    <row r="4824" s="9" customFormat="1" x14ac:dyDescent="0.25"/>
    <row r="4825" s="9" customFormat="1" x14ac:dyDescent="0.25"/>
    <row r="4826" s="9" customFormat="1" x14ac:dyDescent="0.25"/>
    <row r="4827" s="9" customFormat="1" x14ac:dyDescent="0.25"/>
    <row r="4828" s="9" customFormat="1" x14ac:dyDescent="0.25"/>
    <row r="4829" s="9" customFormat="1" x14ac:dyDescent="0.25"/>
    <row r="4830" s="9" customFormat="1" x14ac:dyDescent="0.25"/>
    <row r="4831" s="9" customFormat="1" x14ac:dyDescent="0.25"/>
    <row r="4832" s="9" customFormat="1" x14ac:dyDescent="0.25"/>
    <row r="4833" s="9" customFormat="1" x14ac:dyDescent="0.25"/>
    <row r="4834" s="9" customFormat="1" x14ac:dyDescent="0.25"/>
    <row r="4835" s="9" customFormat="1" x14ac:dyDescent="0.25"/>
    <row r="4836" s="9" customFormat="1" x14ac:dyDescent="0.25"/>
    <row r="4837" s="9" customFormat="1" x14ac:dyDescent="0.25"/>
    <row r="4838" s="9" customFormat="1" x14ac:dyDescent="0.25"/>
    <row r="4839" s="9" customFormat="1" x14ac:dyDescent="0.25"/>
    <row r="4840" s="9" customFormat="1" x14ac:dyDescent="0.25"/>
    <row r="4841" s="9" customFormat="1" x14ac:dyDescent="0.25"/>
    <row r="4842" s="9" customFormat="1" x14ac:dyDescent="0.25"/>
    <row r="4843" s="9" customFormat="1" x14ac:dyDescent="0.25"/>
    <row r="4844" s="9" customFormat="1" x14ac:dyDescent="0.25"/>
    <row r="4845" s="9" customFormat="1" x14ac:dyDescent="0.25"/>
    <row r="4846" s="9" customFormat="1" x14ac:dyDescent="0.25"/>
    <row r="4847" s="9" customFormat="1" x14ac:dyDescent="0.25"/>
    <row r="4848" s="9" customFormat="1" x14ac:dyDescent="0.25"/>
    <row r="4849" s="9" customFormat="1" x14ac:dyDescent="0.25"/>
    <row r="4850" s="9" customFormat="1" x14ac:dyDescent="0.25"/>
    <row r="4851" s="9" customFormat="1" x14ac:dyDescent="0.25"/>
    <row r="4852" s="9" customFormat="1" x14ac:dyDescent="0.25"/>
    <row r="4853" s="9" customFormat="1" x14ac:dyDescent="0.25"/>
    <row r="4854" s="9" customFormat="1" x14ac:dyDescent="0.25"/>
    <row r="4855" s="9" customFormat="1" x14ac:dyDescent="0.25"/>
    <row r="4856" s="9" customFormat="1" x14ac:dyDescent="0.25"/>
    <row r="4857" s="9" customFormat="1" x14ac:dyDescent="0.25"/>
    <row r="4858" s="9" customFormat="1" x14ac:dyDescent="0.25"/>
    <row r="4859" s="9" customFormat="1" x14ac:dyDescent="0.25"/>
    <row r="4860" s="9" customFormat="1" x14ac:dyDescent="0.25"/>
    <row r="4861" s="9" customFormat="1" x14ac:dyDescent="0.25"/>
    <row r="4862" s="9" customFormat="1" x14ac:dyDescent="0.25"/>
    <row r="4863" s="9" customFormat="1" x14ac:dyDescent="0.25"/>
    <row r="4864" s="9" customFormat="1" x14ac:dyDescent="0.25"/>
    <row r="4865" s="9" customFormat="1" x14ac:dyDescent="0.25"/>
    <row r="4866" s="9" customFormat="1" x14ac:dyDescent="0.25"/>
    <row r="4867" s="9" customFormat="1" x14ac:dyDescent="0.25"/>
    <row r="4868" s="9" customFormat="1" x14ac:dyDescent="0.25"/>
    <row r="4869" s="9" customFormat="1" x14ac:dyDescent="0.25"/>
    <row r="4870" s="9" customFormat="1" x14ac:dyDescent="0.25"/>
    <row r="4871" s="9" customFormat="1" x14ac:dyDescent="0.25"/>
    <row r="4872" s="9" customFormat="1" x14ac:dyDescent="0.25"/>
    <row r="4873" s="9" customFormat="1" x14ac:dyDescent="0.25"/>
    <row r="4874" s="9" customFormat="1" x14ac:dyDescent="0.25"/>
    <row r="4875" s="9" customFormat="1" x14ac:dyDescent="0.25"/>
    <row r="4876" s="9" customFormat="1" x14ac:dyDescent="0.25"/>
    <row r="4877" s="9" customFormat="1" x14ac:dyDescent="0.25"/>
    <row r="4878" s="9" customFormat="1" x14ac:dyDescent="0.25"/>
    <row r="4879" s="9" customFormat="1" x14ac:dyDescent="0.25"/>
    <row r="4880" s="9" customFormat="1" x14ac:dyDescent="0.25"/>
    <row r="4881" s="9" customFormat="1" x14ac:dyDescent="0.25"/>
    <row r="4882" s="9" customFormat="1" x14ac:dyDescent="0.25"/>
    <row r="4883" s="9" customFormat="1" x14ac:dyDescent="0.25"/>
    <row r="4884" s="9" customFormat="1" x14ac:dyDescent="0.25"/>
    <row r="4885" s="9" customFormat="1" x14ac:dyDescent="0.25"/>
    <row r="4886" s="9" customFormat="1" x14ac:dyDescent="0.25"/>
    <row r="4887" s="9" customFormat="1" x14ac:dyDescent="0.25"/>
    <row r="4888" s="9" customFormat="1" x14ac:dyDescent="0.25"/>
    <row r="4889" s="9" customFormat="1" x14ac:dyDescent="0.25"/>
    <row r="4890" s="9" customFormat="1" x14ac:dyDescent="0.25"/>
    <row r="4891" s="9" customFormat="1" x14ac:dyDescent="0.25"/>
    <row r="4892" s="9" customFormat="1" x14ac:dyDescent="0.25"/>
    <row r="4893" s="9" customFormat="1" x14ac:dyDescent="0.25"/>
    <row r="4894" s="9" customFormat="1" x14ac:dyDescent="0.25"/>
    <row r="4895" s="9" customFormat="1" x14ac:dyDescent="0.25"/>
    <row r="4896" s="9" customFormat="1" x14ac:dyDescent="0.25"/>
    <row r="4897" s="9" customFormat="1" x14ac:dyDescent="0.25"/>
    <row r="4898" s="9" customFormat="1" x14ac:dyDescent="0.25"/>
    <row r="4899" s="9" customFormat="1" x14ac:dyDescent="0.25"/>
    <row r="4900" s="9" customFormat="1" x14ac:dyDescent="0.25"/>
    <row r="4901" s="9" customFormat="1" x14ac:dyDescent="0.25"/>
    <row r="4902" s="9" customFormat="1" x14ac:dyDescent="0.25"/>
    <row r="4903" s="9" customFormat="1" x14ac:dyDescent="0.25"/>
    <row r="4904" s="9" customFormat="1" x14ac:dyDescent="0.25"/>
    <row r="4905" s="9" customFormat="1" x14ac:dyDescent="0.25"/>
    <row r="4906" s="9" customFormat="1" x14ac:dyDescent="0.25"/>
    <row r="4907" s="9" customFormat="1" x14ac:dyDescent="0.25"/>
    <row r="4908" s="9" customFormat="1" x14ac:dyDescent="0.25"/>
    <row r="4909" s="9" customFormat="1" x14ac:dyDescent="0.25"/>
    <row r="4910" s="9" customFormat="1" x14ac:dyDescent="0.25"/>
    <row r="4911" s="9" customFormat="1" x14ac:dyDescent="0.25"/>
    <row r="4912" s="9" customFormat="1" x14ac:dyDescent="0.25"/>
    <row r="4913" s="9" customFormat="1" x14ac:dyDescent="0.25"/>
    <row r="4914" s="9" customFormat="1" x14ac:dyDescent="0.25"/>
    <row r="4915" s="9" customFormat="1" x14ac:dyDescent="0.25"/>
    <row r="4916" s="9" customFormat="1" x14ac:dyDescent="0.25"/>
    <row r="4917" s="9" customFormat="1" x14ac:dyDescent="0.25"/>
    <row r="4918" s="9" customFormat="1" x14ac:dyDescent="0.25"/>
    <row r="4919" s="9" customFormat="1" x14ac:dyDescent="0.25"/>
    <row r="4920" s="9" customFormat="1" x14ac:dyDescent="0.25"/>
    <row r="4921" s="9" customFormat="1" x14ac:dyDescent="0.25"/>
    <row r="4922" s="9" customFormat="1" x14ac:dyDescent="0.25"/>
    <row r="4923" s="9" customFormat="1" x14ac:dyDescent="0.25"/>
    <row r="4924" s="9" customFormat="1" x14ac:dyDescent="0.25"/>
    <row r="4925" s="9" customFormat="1" x14ac:dyDescent="0.25"/>
    <row r="4926" s="9" customFormat="1" x14ac:dyDescent="0.25"/>
    <row r="4927" s="9" customFormat="1" x14ac:dyDescent="0.25"/>
    <row r="4928" s="9" customFormat="1" x14ac:dyDescent="0.25"/>
    <row r="4929" s="9" customFormat="1" x14ac:dyDescent="0.25"/>
    <row r="4930" s="9" customFormat="1" x14ac:dyDescent="0.25"/>
    <row r="4931" s="9" customFormat="1" x14ac:dyDescent="0.25"/>
    <row r="4932" s="9" customFormat="1" x14ac:dyDescent="0.25"/>
    <row r="4933" s="9" customFormat="1" x14ac:dyDescent="0.25"/>
    <row r="4934" s="9" customFormat="1" x14ac:dyDescent="0.25"/>
    <row r="4935" s="9" customFormat="1" x14ac:dyDescent="0.25"/>
    <row r="4936" s="9" customFormat="1" x14ac:dyDescent="0.25"/>
    <row r="4937" s="9" customFormat="1" x14ac:dyDescent="0.25"/>
    <row r="4938" s="9" customFormat="1" x14ac:dyDescent="0.25"/>
    <row r="4939" s="9" customFormat="1" x14ac:dyDescent="0.25"/>
    <row r="4940" s="9" customFormat="1" x14ac:dyDescent="0.25"/>
    <row r="4941" s="9" customFormat="1" x14ac:dyDescent="0.25"/>
    <row r="4942" s="9" customFormat="1" x14ac:dyDescent="0.25"/>
    <row r="4943" s="9" customFormat="1" x14ac:dyDescent="0.25"/>
    <row r="4944" s="9" customFormat="1" x14ac:dyDescent="0.25"/>
    <row r="4945" s="9" customFormat="1" x14ac:dyDescent="0.25"/>
    <row r="4946" s="9" customFormat="1" x14ac:dyDescent="0.25"/>
    <row r="4947" s="9" customFormat="1" x14ac:dyDescent="0.25"/>
    <row r="4948" s="9" customFormat="1" x14ac:dyDescent="0.25"/>
    <row r="4949" s="9" customFormat="1" x14ac:dyDescent="0.25"/>
    <row r="4950" s="9" customFormat="1" x14ac:dyDescent="0.25"/>
    <row r="4951" s="9" customFormat="1" x14ac:dyDescent="0.25"/>
    <row r="4952" s="9" customFormat="1" x14ac:dyDescent="0.25"/>
    <row r="4953" s="9" customFormat="1" x14ac:dyDescent="0.25"/>
    <row r="4954" s="9" customFormat="1" x14ac:dyDescent="0.25"/>
    <row r="4955" s="9" customFormat="1" x14ac:dyDescent="0.25"/>
    <row r="4956" s="9" customFormat="1" x14ac:dyDescent="0.25"/>
    <row r="4957" s="9" customFormat="1" x14ac:dyDescent="0.25"/>
    <row r="4958" s="9" customFormat="1" x14ac:dyDescent="0.25"/>
    <row r="4959" s="9" customFormat="1" x14ac:dyDescent="0.25"/>
    <row r="4960" s="9" customFormat="1" x14ac:dyDescent="0.25"/>
    <row r="4961" s="9" customFormat="1" x14ac:dyDescent="0.25"/>
    <row r="4962" s="9" customFormat="1" x14ac:dyDescent="0.25"/>
    <row r="4963" s="9" customFormat="1" x14ac:dyDescent="0.25"/>
    <row r="4964" s="9" customFormat="1" x14ac:dyDescent="0.25"/>
    <row r="4965" s="9" customFormat="1" x14ac:dyDescent="0.25"/>
    <row r="4966" s="9" customFormat="1" x14ac:dyDescent="0.25"/>
    <row r="4967" s="9" customFormat="1" x14ac:dyDescent="0.25"/>
    <row r="4968" s="9" customFormat="1" x14ac:dyDescent="0.25"/>
    <row r="4969" s="9" customFormat="1" x14ac:dyDescent="0.25"/>
    <row r="4970" s="9" customFormat="1" x14ac:dyDescent="0.25"/>
    <row r="4971" s="9" customFormat="1" x14ac:dyDescent="0.25"/>
    <row r="4972" s="9" customFormat="1" x14ac:dyDescent="0.25"/>
    <row r="4973" s="9" customFormat="1" x14ac:dyDescent="0.25"/>
    <row r="4974" s="9" customFormat="1" x14ac:dyDescent="0.25"/>
    <row r="4975" s="9" customFormat="1" x14ac:dyDescent="0.25"/>
    <row r="4976" s="9" customFormat="1" x14ac:dyDescent="0.25"/>
    <row r="4977" s="9" customFormat="1" x14ac:dyDescent="0.25"/>
    <row r="4978" s="9" customFormat="1" x14ac:dyDescent="0.25"/>
    <row r="4979" s="9" customFormat="1" x14ac:dyDescent="0.25"/>
    <row r="4980" s="9" customFormat="1" x14ac:dyDescent="0.25"/>
    <row r="4981" s="9" customFormat="1" x14ac:dyDescent="0.25"/>
    <row r="4982" s="9" customFormat="1" x14ac:dyDescent="0.25"/>
    <row r="4983" s="9" customFormat="1" x14ac:dyDescent="0.25"/>
    <row r="4984" s="9" customFormat="1" x14ac:dyDescent="0.25"/>
    <row r="4985" s="9" customFormat="1" x14ac:dyDescent="0.25"/>
    <row r="4986" s="9" customFormat="1" x14ac:dyDescent="0.25"/>
    <row r="4987" s="9" customFormat="1" x14ac:dyDescent="0.25"/>
    <row r="4988" s="9" customFormat="1" x14ac:dyDescent="0.25"/>
    <row r="4989" s="9" customFormat="1" x14ac:dyDescent="0.25"/>
    <row r="4990" s="9" customFormat="1" x14ac:dyDescent="0.25"/>
    <row r="4991" s="9" customFormat="1" x14ac:dyDescent="0.25"/>
    <row r="4992" s="9" customFormat="1" x14ac:dyDescent="0.25"/>
    <row r="4993" s="9" customFormat="1" x14ac:dyDescent="0.25"/>
    <row r="4994" s="9" customFormat="1" x14ac:dyDescent="0.25"/>
    <row r="4995" s="9" customFormat="1" x14ac:dyDescent="0.25"/>
    <row r="4996" s="9" customFormat="1" x14ac:dyDescent="0.25"/>
    <row r="4997" s="9" customFormat="1" x14ac:dyDescent="0.25"/>
    <row r="4998" s="9" customFormat="1" x14ac:dyDescent="0.25"/>
    <row r="4999" s="9" customFormat="1" x14ac:dyDescent="0.25"/>
    <row r="5000" s="9" customFormat="1" x14ac:dyDescent="0.25"/>
    <row r="5001" s="9" customFormat="1" x14ac:dyDescent="0.25"/>
    <row r="5002" s="9" customFormat="1" x14ac:dyDescent="0.25"/>
    <row r="5003" s="9" customFormat="1" x14ac:dyDescent="0.25"/>
    <row r="5004" s="9" customFormat="1" x14ac:dyDescent="0.25"/>
    <row r="5005" s="9" customFormat="1" x14ac:dyDescent="0.25"/>
    <row r="5006" s="9" customFormat="1" x14ac:dyDescent="0.25"/>
    <row r="5007" s="9" customFormat="1" x14ac:dyDescent="0.25"/>
    <row r="5008" s="9" customFormat="1" x14ac:dyDescent="0.25"/>
    <row r="5009" s="9" customFormat="1" x14ac:dyDescent="0.25"/>
    <row r="5010" s="9" customFormat="1" x14ac:dyDescent="0.25"/>
    <row r="5011" s="9" customFormat="1" x14ac:dyDescent="0.25"/>
    <row r="5012" s="9" customFormat="1" x14ac:dyDescent="0.25"/>
    <row r="5013" s="9" customFormat="1" x14ac:dyDescent="0.25"/>
    <row r="5014" s="9" customFormat="1" x14ac:dyDescent="0.25"/>
    <row r="5015" s="9" customFormat="1" x14ac:dyDescent="0.25"/>
    <row r="5016" s="9" customFormat="1" x14ac:dyDescent="0.25"/>
    <row r="5017" s="9" customFormat="1" x14ac:dyDescent="0.25"/>
    <row r="5018" s="9" customFormat="1" x14ac:dyDescent="0.25"/>
    <row r="5019" s="9" customFormat="1" x14ac:dyDescent="0.25"/>
    <row r="5020" s="9" customFormat="1" x14ac:dyDescent="0.25"/>
    <row r="5021" s="9" customFormat="1" x14ac:dyDescent="0.25"/>
    <row r="5022" s="9" customFormat="1" x14ac:dyDescent="0.25"/>
    <row r="5023" s="9" customFormat="1" x14ac:dyDescent="0.25"/>
    <row r="5024" s="9" customFormat="1" x14ac:dyDescent="0.25"/>
    <row r="5025" s="9" customFormat="1" x14ac:dyDescent="0.25"/>
    <row r="5026" s="9" customFormat="1" x14ac:dyDescent="0.25"/>
    <row r="5027" s="9" customFormat="1" x14ac:dyDescent="0.25"/>
    <row r="5028" s="9" customFormat="1" x14ac:dyDescent="0.25"/>
    <row r="5029" s="9" customFormat="1" x14ac:dyDescent="0.25"/>
    <row r="5030" s="9" customFormat="1" x14ac:dyDescent="0.25"/>
    <row r="5031" s="9" customFormat="1" x14ac:dyDescent="0.25"/>
    <row r="5032" s="9" customFormat="1" x14ac:dyDescent="0.25"/>
    <row r="5033" s="9" customFormat="1" x14ac:dyDescent="0.25"/>
    <row r="5034" s="9" customFormat="1" x14ac:dyDescent="0.25"/>
    <row r="5035" s="9" customFormat="1" x14ac:dyDescent="0.25"/>
    <row r="5036" s="9" customFormat="1" x14ac:dyDescent="0.25"/>
    <row r="5037" s="9" customFormat="1" x14ac:dyDescent="0.25"/>
    <row r="5038" s="9" customFormat="1" x14ac:dyDescent="0.25"/>
    <row r="5039" s="9" customFormat="1" x14ac:dyDescent="0.25"/>
    <row r="5040" s="9" customFormat="1" x14ac:dyDescent="0.25"/>
    <row r="5041" s="9" customFormat="1" x14ac:dyDescent="0.25"/>
    <row r="5042" s="9" customFormat="1" x14ac:dyDescent="0.25"/>
    <row r="5043" s="9" customFormat="1" x14ac:dyDescent="0.25"/>
    <row r="5044" s="9" customFormat="1" x14ac:dyDescent="0.25"/>
    <row r="5045" s="9" customFormat="1" x14ac:dyDescent="0.25"/>
    <row r="5046" s="9" customFormat="1" x14ac:dyDescent="0.25"/>
    <row r="5047" s="9" customFormat="1" x14ac:dyDescent="0.25"/>
    <row r="5048" s="9" customFormat="1" x14ac:dyDescent="0.25"/>
    <row r="5049" s="9" customFormat="1" x14ac:dyDescent="0.25"/>
    <row r="5050" s="9" customFormat="1" x14ac:dyDescent="0.25"/>
    <row r="5051" s="9" customFormat="1" x14ac:dyDescent="0.25"/>
    <row r="5052" s="9" customFormat="1" x14ac:dyDescent="0.25"/>
    <row r="5053" s="9" customFormat="1" x14ac:dyDescent="0.25"/>
    <row r="5054" s="9" customFormat="1" x14ac:dyDescent="0.25"/>
    <row r="5055" s="9" customFormat="1" x14ac:dyDescent="0.25"/>
    <row r="5056" s="9" customFormat="1" x14ac:dyDescent="0.25"/>
    <row r="5057" s="9" customFormat="1" x14ac:dyDescent="0.25"/>
    <row r="5058" s="9" customFormat="1" x14ac:dyDescent="0.25"/>
    <row r="5059" s="9" customFormat="1" x14ac:dyDescent="0.25"/>
    <row r="5060" s="9" customFormat="1" x14ac:dyDescent="0.25"/>
    <row r="5061" s="9" customFormat="1" x14ac:dyDescent="0.25"/>
    <row r="5062" s="9" customFormat="1" x14ac:dyDescent="0.25"/>
    <row r="5063" s="9" customFormat="1" x14ac:dyDescent="0.25"/>
    <row r="5064" s="9" customFormat="1" x14ac:dyDescent="0.25"/>
    <row r="5065" s="9" customFormat="1" x14ac:dyDescent="0.25"/>
    <row r="5066" s="9" customFormat="1" x14ac:dyDescent="0.25"/>
    <row r="5067" s="9" customFormat="1" x14ac:dyDescent="0.25"/>
    <row r="5068" s="9" customFormat="1" x14ac:dyDescent="0.25"/>
    <row r="5069" s="9" customFormat="1" x14ac:dyDescent="0.25"/>
    <row r="5070" s="9" customFormat="1" x14ac:dyDescent="0.25"/>
    <row r="5071" s="9" customFormat="1" x14ac:dyDescent="0.25"/>
    <row r="5072" s="9" customFormat="1" x14ac:dyDescent="0.25"/>
    <row r="5073" s="9" customFormat="1" x14ac:dyDescent="0.25"/>
    <row r="5074" s="9" customFormat="1" x14ac:dyDescent="0.25"/>
    <row r="5075" s="9" customFormat="1" x14ac:dyDescent="0.25"/>
    <row r="5076" s="9" customFormat="1" x14ac:dyDescent="0.25"/>
    <row r="5077" s="9" customFormat="1" x14ac:dyDescent="0.25"/>
    <row r="5078" s="9" customFormat="1" x14ac:dyDescent="0.25"/>
    <row r="5079" s="9" customFormat="1" x14ac:dyDescent="0.25"/>
    <row r="5080" s="9" customFormat="1" x14ac:dyDescent="0.25"/>
    <row r="5081" s="9" customFormat="1" x14ac:dyDescent="0.25"/>
    <row r="5082" s="9" customFormat="1" x14ac:dyDescent="0.25"/>
    <row r="5083" s="9" customFormat="1" x14ac:dyDescent="0.25"/>
    <row r="5084" s="9" customFormat="1" x14ac:dyDescent="0.25"/>
    <row r="5085" s="9" customFormat="1" x14ac:dyDescent="0.25"/>
    <row r="5086" s="9" customFormat="1" x14ac:dyDescent="0.25"/>
    <row r="5087" s="9" customFormat="1" x14ac:dyDescent="0.25"/>
    <row r="5088" s="9" customFormat="1" x14ac:dyDescent="0.25"/>
    <row r="5089" s="9" customFormat="1" x14ac:dyDescent="0.25"/>
    <row r="5090" s="9" customFormat="1" x14ac:dyDescent="0.25"/>
    <row r="5091" s="9" customFormat="1" x14ac:dyDescent="0.25"/>
    <row r="5092" s="9" customFormat="1" x14ac:dyDescent="0.25"/>
    <row r="5093" s="9" customFormat="1" x14ac:dyDescent="0.25"/>
    <row r="5094" s="9" customFormat="1" x14ac:dyDescent="0.25"/>
    <row r="5095" s="9" customFormat="1" x14ac:dyDescent="0.25"/>
    <row r="5096" s="9" customFormat="1" x14ac:dyDescent="0.25"/>
    <row r="5097" s="9" customFormat="1" x14ac:dyDescent="0.25"/>
    <row r="5098" s="9" customFormat="1" x14ac:dyDescent="0.25"/>
    <row r="5099" s="9" customFormat="1" x14ac:dyDescent="0.25"/>
    <row r="5100" s="9" customFormat="1" x14ac:dyDescent="0.25"/>
    <row r="5101" s="9" customFormat="1" x14ac:dyDescent="0.25"/>
    <row r="5102" s="9" customFormat="1" x14ac:dyDescent="0.25"/>
    <row r="5103" s="9" customFormat="1" x14ac:dyDescent="0.25"/>
    <row r="5104" s="9" customFormat="1" x14ac:dyDescent="0.25"/>
    <row r="5105" s="9" customFormat="1" x14ac:dyDescent="0.25"/>
    <row r="5106" s="9" customFormat="1" x14ac:dyDescent="0.25"/>
    <row r="5107" s="9" customFormat="1" x14ac:dyDescent="0.25"/>
    <row r="5108" s="9" customFormat="1" x14ac:dyDescent="0.25"/>
    <row r="5109" s="9" customFormat="1" x14ac:dyDescent="0.25"/>
    <row r="5110" s="9" customFormat="1" x14ac:dyDescent="0.25"/>
    <row r="5111" s="9" customFormat="1" x14ac:dyDescent="0.25"/>
    <row r="5112" s="9" customFormat="1" x14ac:dyDescent="0.25"/>
    <row r="5113" s="9" customFormat="1" x14ac:dyDescent="0.25"/>
    <row r="5114" s="9" customFormat="1" x14ac:dyDescent="0.25"/>
    <row r="5115" s="9" customFormat="1" x14ac:dyDescent="0.25"/>
    <row r="5116" s="9" customFormat="1" x14ac:dyDescent="0.25"/>
    <row r="5117" s="9" customFormat="1" x14ac:dyDescent="0.25"/>
    <row r="5118" s="9" customFormat="1" x14ac:dyDescent="0.25"/>
    <row r="5119" s="9" customFormat="1" x14ac:dyDescent="0.25"/>
    <row r="5120" s="9" customFormat="1" x14ac:dyDescent="0.25"/>
    <row r="5121" s="9" customFormat="1" x14ac:dyDescent="0.25"/>
    <row r="5122" s="9" customFormat="1" x14ac:dyDescent="0.25"/>
    <row r="5123" s="9" customFormat="1" x14ac:dyDescent="0.25"/>
    <row r="5124" s="9" customFormat="1" x14ac:dyDescent="0.25"/>
    <row r="5125" s="9" customFormat="1" x14ac:dyDescent="0.25"/>
    <row r="5126" s="9" customFormat="1" x14ac:dyDescent="0.25"/>
    <row r="5127" s="9" customFormat="1" x14ac:dyDescent="0.25"/>
    <row r="5128" s="9" customFormat="1" x14ac:dyDescent="0.25"/>
    <row r="5129" s="9" customFormat="1" x14ac:dyDescent="0.25"/>
    <row r="5130" s="9" customFormat="1" x14ac:dyDescent="0.25"/>
    <row r="5131" s="9" customFormat="1" x14ac:dyDescent="0.25"/>
    <row r="5132" s="9" customFormat="1" x14ac:dyDescent="0.25"/>
    <row r="5133" s="9" customFormat="1" x14ac:dyDescent="0.25"/>
    <row r="5134" s="9" customFormat="1" x14ac:dyDescent="0.25"/>
    <row r="5135" s="9" customFormat="1" x14ac:dyDescent="0.25"/>
    <row r="5136" s="9" customFormat="1" x14ac:dyDescent="0.25"/>
    <row r="5137" s="9" customFormat="1" x14ac:dyDescent="0.25"/>
    <row r="5138" s="9" customFormat="1" x14ac:dyDescent="0.25"/>
    <row r="5139" s="9" customFormat="1" x14ac:dyDescent="0.25"/>
    <row r="5140" s="9" customFormat="1" x14ac:dyDescent="0.25"/>
    <row r="5141" s="9" customFormat="1" x14ac:dyDescent="0.25"/>
    <row r="5142" s="9" customFormat="1" x14ac:dyDescent="0.25"/>
    <row r="5143" s="9" customFormat="1" x14ac:dyDescent="0.25"/>
    <row r="5144" s="9" customFormat="1" x14ac:dyDescent="0.25"/>
    <row r="5145" s="9" customFormat="1" x14ac:dyDescent="0.25"/>
    <row r="5146" s="9" customFormat="1" x14ac:dyDescent="0.25"/>
    <row r="5147" s="9" customFormat="1" x14ac:dyDescent="0.25"/>
    <row r="5148" s="9" customFormat="1" x14ac:dyDescent="0.25"/>
    <row r="5149" s="9" customFormat="1" x14ac:dyDescent="0.25"/>
    <row r="5150" s="9" customFormat="1" x14ac:dyDescent="0.25"/>
    <row r="5151" s="9" customFormat="1" x14ac:dyDescent="0.25"/>
    <row r="5152" s="9" customFormat="1" x14ac:dyDescent="0.25"/>
    <row r="5153" s="9" customFormat="1" x14ac:dyDescent="0.25"/>
    <row r="5154" s="9" customFormat="1" x14ac:dyDescent="0.25"/>
    <row r="5155" s="9" customFormat="1" x14ac:dyDescent="0.25"/>
    <row r="5156" s="9" customFormat="1" x14ac:dyDescent="0.25"/>
    <row r="5157" s="9" customFormat="1" x14ac:dyDescent="0.25"/>
    <row r="5158" s="9" customFormat="1" x14ac:dyDescent="0.25"/>
    <row r="5159" s="9" customFormat="1" x14ac:dyDescent="0.25"/>
    <row r="5160" s="9" customFormat="1" x14ac:dyDescent="0.25"/>
    <row r="5161" s="9" customFormat="1" x14ac:dyDescent="0.25"/>
    <row r="5162" s="9" customFormat="1" x14ac:dyDescent="0.25"/>
    <row r="5163" s="9" customFormat="1" x14ac:dyDescent="0.25"/>
    <row r="5164" s="9" customFormat="1" x14ac:dyDescent="0.25"/>
    <row r="5165" s="9" customFormat="1" x14ac:dyDescent="0.25"/>
    <row r="5166" s="9" customFormat="1" x14ac:dyDescent="0.25"/>
    <row r="5167" s="9" customFormat="1" x14ac:dyDescent="0.25"/>
    <row r="5168" s="9" customFormat="1" x14ac:dyDescent="0.25"/>
    <row r="5169" s="9" customFormat="1" x14ac:dyDescent="0.25"/>
    <row r="5170" s="9" customFormat="1" x14ac:dyDescent="0.25"/>
    <row r="5171" s="9" customFormat="1" x14ac:dyDescent="0.25"/>
    <row r="5172" s="9" customFormat="1" x14ac:dyDescent="0.25"/>
    <row r="5173" s="9" customFormat="1" x14ac:dyDescent="0.25"/>
    <row r="5174" s="9" customFormat="1" x14ac:dyDescent="0.25"/>
    <row r="5175" s="9" customFormat="1" x14ac:dyDescent="0.25"/>
    <row r="5176" s="9" customFormat="1" x14ac:dyDescent="0.25"/>
    <row r="5177" s="9" customFormat="1" x14ac:dyDescent="0.25"/>
    <row r="5178" s="9" customFormat="1" x14ac:dyDescent="0.25"/>
    <row r="5179" s="9" customFormat="1" x14ac:dyDescent="0.25"/>
    <row r="5180" s="9" customFormat="1" x14ac:dyDescent="0.25"/>
    <row r="5181" s="9" customFormat="1" x14ac:dyDescent="0.25"/>
    <row r="5182" s="9" customFormat="1" x14ac:dyDescent="0.25"/>
    <row r="5183" s="9" customFormat="1" x14ac:dyDescent="0.25"/>
    <row r="5184" s="9" customFormat="1" x14ac:dyDescent="0.25"/>
    <row r="5185" s="9" customFormat="1" x14ac:dyDescent="0.25"/>
    <row r="5186" s="9" customFormat="1" x14ac:dyDescent="0.25"/>
    <row r="5187" s="9" customFormat="1" x14ac:dyDescent="0.25"/>
    <row r="5188" s="9" customFormat="1" x14ac:dyDescent="0.25"/>
    <row r="5189" s="9" customFormat="1" x14ac:dyDescent="0.25"/>
    <row r="5190" s="9" customFormat="1" x14ac:dyDescent="0.25"/>
    <row r="5191" s="9" customFormat="1" x14ac:dyDescent="0.25"/>
    <row r="5192" s="9" customFormat="1" x14ac:dyDescent="0.25"/>
    <row r="5193" s="9" customFormat="1" x14ac:dyDescent="0.25"/>
    <row r="5194" s="9" customFormat="1" x14ac:dyDescent="0.25"/>
    <row r="5195" s="9" customFormat="1" x14ac:dyDescent="0.25"/>
    <row r="5196" s="9" customFormat="1" x14ac:dyDescent="0.25"/>
    <row r="5197" s="9" customFormat="1" x14ac:dyDescent="0.25"/>
    <row r="5198" s="9" customFormat="1" x14ac:dyDescent="0.25"/>
    <row r="5199" s="9" customFormat="1" x14ac:dyDescent="0.25"/>
    <row r="5200" s="9" customFormat="1" x14ac:dyDescent="0.25"/>
    <row r="5201" s="9" customFormat="1" x14ac:dyDescent="0.25"/>
    <row r="5202" s="9" customFormat="1" x14ac:dyDescent="0.25"/>
    <row r="5203" s="9" customFormat="1" x14ac:dyDescent="0.25"/>
    <row r="5204" s="9" customFormat="1" x14ac:dyDescent="0.25"/>
    <row r="5205" s="9" customFormat="1" x14ac:dyDescent="0.25"/>
    <row r="5206" s="9" customFormat="1" x14ac:dyDescent="0.25"/>
    <row r="5207" s="9" customFormat="1" x14ac:dyDescent="0.25"/>
    <row r="5208" s="9" customFormat="1" x14ac:dyDescent="0.25"/>
    <row r="5209" s="9" customFormat="1" x14ac:dyDescent="0.25"/>
    <row r="5210" s="9" customFormat="1" x14ac:dyDescent="0.25"/>
    <row r="5211" s="9" customFormat="1" x14ac:dyDescent="0.25"/>
    <row r="5212" s="9" customFormat="1" x14ac:dyDescent="0.25"/>
    <row r="5213" s="9" customFormat="1" x14ac:dyDescent="0.25"/>
    <row r="5214" s="9" customFormat="1" x14ac:dyDescent="0.25"/>
    <row r="5215" s="9" customFormat="1" x14ac:dyDescent="0.25"/>
    <row r="5216" s="9" customFormat="1" x14ac:dyDescent="0.25"/>
    <row r="5217" s="9" customFormat="1" x14ac:dyDescent="0.25"/>
    <row r="5218" s="9" customFormat="1" x14ac:dyDescent="0.25"/>
    <row r="5219" s="9" customFormat="1" x14ac:dyDescent="0.25"/>
    <row r="5220" s="9" customFormat="1" x14ac:dyDescent="0.25"/>
    <row r="5221" s="9" customFormat="1" x14ac:dyDescent="0.25"/>
    <row r="5222" s="9" customFormat="1" x14ac:dyDescent="0.25"/>
    <row r="5223" s="9" customFormat="1" x14ac:dyDescent="0.25"/>
    <row r="5224" s="9" customFormat="1" x14ac:dyDescent="0.25"/>
    <row r="5225" s="9" customFormat="1" x14ac:dyDescent="0.25"/>
    <row r="5226" s="9" customFormat="1" x14ac:dyDescent="0.25"/>
    <row r="5227" s="9" customFormat="1" x14ac:dyDescent="0.25"/>
    <row r="5228" s="9" customFormat="1" x14ac:dyDescent="0.25"/>
    <row r="5229" s="9" customFormat="1" x14ac:dyDescent="0.25"/>
    <row r="5230" s="9" customFormat="1" x14ac:dyDescent="0.25"/>
    <row r="5231" s="9" customFormat="1" x14ac:dyDescent="0.25"/>
    <row r="5232" s="9" customFormat="1" x14ac:dyDescent="0.25"/>
    <row r="5233" s="9" customFormat="1" x14ac:dyDescent="0.25"/>
    <row r="5234" s="9" customFormat="1" x14ac:dyDescent="0.25"/>
    <row r="5235" s="9" customFormat="1" x14ac:dyDescent="0.25"/>
    <row r="5236" s="9" customFormat="1" x14ac:dyDescent="0.25"/>
    <row r="5237" s="9" customFormat="1" x14ac:dyDescent="0.25"/>
    <row r="5238" s="9" customFormat="1" x14ac:dyDescent="0.25"/>
    <row r="5239" s="9" customFormat="1" x14ac:dyDescent="0.25"/>
    <row r="5240" s="9" customFormat="1" x14ac:dyDescent="0.25"/>
    <row r="5241" s="9" customFormat="1" x14ac:dyDescent="0.25"/>
    <row r="5242" s="9" customFormat="1" x14ac:dyDescent="0.25"/>
    <row r="5243" s="9" customFormat="1" x14ac:dyDescent="0.25"/>
    <row r="5244" s="9" customFormat="1" x14ac:dyDescent="0.25"/>
    <row r="5245" s="9" customFormat="1" x14ac:dyDescent="0.25"/>
    <row r="5246" s="9" customFormat="1" x14ac:dyDescent="0.25"/>
    <row r="5247" s="9" customFormat="1" x14ac:dyDescent="0.25"/>
    <row r="5248" s="9" customFormat="1" x14ac:dyDescent="0.25"/>
    <row r="5249" s="9" customFormat="1" x14ac:dyDescent="0.25"/>
    <row r="5250" s="9" customFormat="1" x14ac:dyDescent="0.25"/>
    <row r="5251" s="9" customFormat="1" x14ac:dyDescent="0.25"/>
    <row r="5252" s="9" customFormat="1" x14ac:dyDescent="0.25"/>
    <row r="5253" s="9" customFormat="1" x14ac:dyDescent="0.25"/>
    <row r="5254" s="9" customFormat="1" x14ac:dyDescent="0.25"/>
    <row r="5255" s="9" customFormat="1" x14ac:dyDescent="0.25"/>
    <row r="5256" s="9" customFormat="1" x14ac:dyDescent="0.25"/>
    <row r="5257" s="9" customFormat="1" x14ac:dyDescent="0.25"/>
    <row r="5258" s="9" customFormat="1" x14ac:dyDescent="0.25"/>
    <row r="5259" s="9" customFormat="1" x14ac:dyDescent="0.25"/>
    <row r="5260" s="9" customFormat="1" x14ac:dyDescent="0.25"/>
    <row r="5261" s="9" customFormat="1" x14ac:dyDescent="0.25"/>
    <row r="5262" s="9" customFormat="1" x14ac:dyDescent="0.25"/>
    <row r="5263" s="9" customFormat="1" x14ac:dyDescent="0.25"/>
    <row r="5264" s="9" customFormat="1" x14ac:dyDescent="0.25"/>
    <row r="5265" s="9" customFormat="1" x14ac:dyDescent="0.25"/>
    <row r="5266" s="9" customFormat="1" x14ac:dyDescent="0.25"/>
    <row r="5267" s="9" customFormat="1" x14ac:dyDescent="0.25"/>
    <row r="5268" s="9" customFormat="1" x14ac:dyDescent="0.25"/>
    <row r="5269" s="9" customFormat="1" x14ac:dyDescent="0.25"/>
    <row r="5270" s="9" customFormat="1" x14ac:dyDescent="0.25"/>
    <row r="5271" s="9" customFormat="1" x14ac:dyDescent="0.25"/>
    <row r="5272" s="9" customFormat="1" x14ac:dyDescent="0.25"/>
    <row r="5273" s="9" customFormat="1" x14ac:dyDescent="0.25"/>
    <row r="5274" s="9" customFormat="1" x14ac:dyDescent="0.25"/>
    <row r="5275" s="9" customFormat="1" x14ac:dyDescent="0.25"/>
    <row r="5276" s="9" customFormat="1" x14ac:dyDescent="0.25"/>
    <row r="5277" s="9" customFormat="1" x14ac:dyDescent="0.25"/>
    <row r="5278" s="9" customFormat="1" x14ac:dyDescent="0.25"/>
    <row r="5279" s="9" customFormat="1" x14ac:dyDescent="0.25"/>
    <row r="5280" s="9" customFormat="1" x14ac:dyDescent="0.25"/>
    <row r="5281" s="9" customFormat="1" x14ac:dyDescent="0.25"/>
    <row r="5282" s="9" customFormat="1" x14ac:dyDescent="0.25"/>
    <row r="5283" s="9" customFormat="1" x14ac:dyDescent="0.25"/>
    <row r="5284" s="9" customFormat="1" x14ac:dyDescent="0.25"/>
    <row r="5285" s="9" customFormat="1" x14ac:dyDescent="0.25"/>
    <row r="5286" s="9" customFormat="1" x14ac:dyDescent="0.25"/>
    <row r="5287" s="9" customFormat="1" x14ac:dyDescent="0.25"/>
    <row r="5288" s="9" customFormat="1" x14ac:dyDescent="0.25"/>
    <row r="5289" s="9" customFormat="1" x14ac:dyDescent="0.25"/>
    <row r="5290" s="9" customFormat="1" x14ac:dyDescent="0.25"/>
    <row r="5291" s="9" customFormat="1" x14ac:dyDescent="0.25"/>
    <row r="5292" s="9" customFormat="1" x14ac:dyDescent="0.25"/>
    <row r="5293" s="9" customFormat="1" x14ac:dyDescent="0.25"/>
    <row r="5294" s="9" customFormat="1" x14ac:dyDescent="0.25"/>
    <row r="5295" s="9" customFormat="1" x14ac:dyDescent="0.25"/>
    <row r="5296" s="9" customFormat="1" x14ac:dyDescent="0.25"/>
    <row r="5297" s="9" customFormat="1" x14ac:dyDescent="0.25"/>
    <row r="5298" s="9" customFormat="1" x14ac:dyDescent="0.25"/>
    <row r="5299" s="9" customFormat="1" x14ac:dyDescent="0.25"/>
    <row r="5300" s="9" customFormat="1" x14ac:dyDescent="0.25"/>
    <row r="5301" s="9" customFormat="1" x14ac:dyDescent="0.25"/>
    <row r="5302" s="9" customFormat="1" x14ac:dyDescent="0.25"/>
    <row r="5303" s="9" customFormat="1" x14ac:dyDescent="0.25"/>
    <row r="5304" s="9" customFormat="1" x14ac:dyDescent="0.25"/>
    <row r="5305" s="9" customFormat="1" x14ac:dyDescent="0.25"/>
    <row r="5306" s="9" customFormat="1" x14ac:dyDescent="0.25"/>
    <row r="5307" s="9" customFormat="1" x14ac:dyDescent="0.25"/>
    <row r="5308" s="9" customFormat="1" x14ac:dyDescent="0.25"/>
    <row r="5309" s="9" customFormat="1" x14ac:dyDescent="0.25"/>
    <row r="5310" s="9" customFormat="1" x14ac:dyDescent="0.25"/>
    <row r="5311" s="9" customFormat="1" x14ac:dyDescent="0.25"/>
    <row r="5312" s="9" customFormat="1" x14ac:dyDescent="0.25"/>
    <row r="5313" s="9" customFormat="1" x14ac:dyDescent="0.25"/>
    <row r="5314" s="9" customFormat="1" x14ac:dyDescent="0.25"/>
    <row r="5315" s="9" customFormat="1" x14ac:dyDescent="0.25"/>
    <row r="5316" s="9" customFormat="1" x14ac:dyDescent="0.25"/>
    <row r="5317" s="9" customFormat="1" x14ac:dyDescent="0.25"/>
    <row r="5318" s="9" customFormat="1" x14ac:dyDescent="0.25"/>
    <row r="5319" s="9" customFormat="1" x14ac:dyDescent="0.25"/>
    <row r="5320" s="9" customFormat="1" x14ac:dyDescent="0.25"/>
    <row r="5321" s="9" customFormat="1" x14ac:dyDescent="0.25"/>
    <row r="5322" s="9" customFormat="1" x14ac:dyDescent="0.25"/>
    <row r="5323" s="9" customFormat="1" x14ac:dyDescent="0.25"/>
    <row r="5324" s="9" customFormat="1" x14ac:dyDescent="0.25"/>
    <row r="5325" s="9" customFormat="1" x14ac:dyDescent="0.25"/>
    <row r="5326" s="9" customFormat="1" x14ac:dyDescent="0.25"/>
    <row r="5327" s="9" customFormat="1" x14ac:dyDescent="0.25"/>
    <row r="5328" s="9" customFormat="1" x14ac:dyDescent="0.25"/>
    <row r="5329" s="9" customFormat="1" x14ac:dyDescent="0.25"/>
    <row r="5330" s="9" customFormat="1" x14ac:dyDescent="0.25"/>
    <row r="5331" s="9" customFormat="1" x14ac:dyDescent="0.25"/>
    <row r="5332" s="9" customFormat="1" x14ac:dyDescent="0.25"/>
    <row r="5333" s="9" customFormat="1" x14ac:dyDescent="0.25"/>
    <row r="5334" s="9" customFormat="1" x14ac:dyDescent="0.25"/>
    <row r="5335" s="9" customFormat="1" x14ac:dyDescent="0.25"/>
    <row r="5336" s="9" customFormat="1" x14ac:dyDescent="0.25"/>
    <row r="5337" s="9" customFormat="1" x14ac:dyDescent="0.25"/>
    <row r="5338" s="9" customFormat="1" x14ac:dyDescent="0.25"/>
    <row r="5339" s="9" customFormat="1" x14ac:dyDescent="0.25"/>
    <row r="5340" s="9" customFormat="1" x14ac:dyDescent="0.25"/>
    <row r="5341" s="9" customFormat="1" x14ac:dyDescent="0.25"/>
    <row r="5342" s="9" customFormat="1" x14ac:dyDescent="0.25"/>
    <row r="5343" s="9" customFormat="1" x14ac:dyDescent="0.25"/>
    <row r="5344" s="9" customFormat="1" x14ac:dyDescent="0.25"/>
    <row r="5345" s="9" customFormat="1" x14ac:dyDescent="0.25"/>
    <row r="5346" s="9" customFormat="1" x14ac:dyDescent="0.25"/>
    <row r="5347" s="9" customFormat="1" x14ac:dyDescent="0.25"/>
    <row r="5348" s="9" customFormat="1" x14ac:dyDescent="0.25"/>
    <row r="5349" s="9" customFormat="1" x14ac:dyDescent="0.25"/>
    <row r="5350" s="9" customFormat="1" x14ac:dyDescent="0.25"/>
    <row r="5351" s="9" customFormat="1" x14ac:dyDescent="0.25"/>
    <row r="5352" s="9" customFormat="1" x14ac:dyDescent="0.25"/>
    <row r="5353" s="9" customFormat="1" x14ac:dyDescent="0.25"/>
    <row r="5354" s="9" customFormat="1" x14ac:dyDescent="0.25"/>
    <row r="5355" s="9" customFormat="1" x14ac:dyDescent="0.25"/>
    <row r="5356" s="9" customFormat="1" x14ac:dyDescent="0.25"/>
    <row r="5357" s="9" customFormat="1" x14ac:dyDescent="0.25"/>
    <row r="5358" s="9" customFormat="1" x14ac:dyDescent="0.25"/>
    <row r="5359" s="9" customFormat="1" x14ac:dyDescent="0.25"/>
    <row r="5360" s="9" customFormat="1" x14ac:dyDescent="0.25"/>
    <row r="5361" s="9" customFormat="1" x14ac:dyDescent="0.25"/>
    <row r="5362" s="9" customFormat="1" x14ac:dyDescent="0.25"/>
    <row r="5363" s="9" customFormat="1" x14ac:dyDescent="0.25"/>
    <row r="5364" s="9" customFormat="1" x14ac:dyDescent="0.25"/>
    <row r="5365" s="9" customFormat="1" x14ac:dyDescent="0.25"/>
    <row r="5366" s="9" customFormat="1" x14ac:dyDescent="0.25"/>
    <row r="5367" s="9" customFormat="1" x14ac:dyDescent="0.25"/>
    <row r="5368" s="9" customFormat="1" x14ac:dyDescent="0.25"/>
    <row r="5369" s="9" customFormat="1" x14ac:dyDescent="0.25"/>
    <row r="5370" s="9" customFormat="1" x14ac:dyDescent="0.25"/>
    <row r="5371" s="9" customFormat="1" x14ac:dyDescent="0.25"/>
    <row r="5372" s="9" customFormat="1" x14ac:dyDescent="0.25"/>
    <row r="5373" s="9" customFormat="1" x14ac:dyDescent="0.25"/>
    <row r="5374" s="9" customFormat="1" x14ac:dyDescent="0.25"/>
    <row r="5375" s="9" customFormat="1" x14ac:dyDescent="0.25"/>
    <row r="5376" s="9" customFormat="1" x14ac:dyDescent="0.25"/>
    <row r="5377" s="9" customFormat="1" x14ac:dyDescent="0.25"/>
    <row r="5378" s="9" customFormat="1" x14ac:dyDescent="0.25"/>
    <row r="5379" s="9" customFormat="1" x14ac:dyDescent="0.25"/>
    <row r="5380" s="9" customFormat="1" x14ac:dyDescent="0.25"/>
    <row r="5381" s="9" customFormat="1" x14ac:dyDescent="0.25"/>
    <row r="5382" s="9" customFormat="1" x14ac:dyDescent="0.25"/>
    <row r="5383" s="9" customFormat="1" x14ac:dyDescent="0.25"/>
    <row r="5384" s="9" customFormat="1" x14ac:dyDescent="0.25"/>
    <row r="5385" s="9" customFormat="1" x14ac:dyDescent="0.25"/>
    <row r="5386" s="9" customFormat="1" x14ac:dyDescent="0.25"/>
    <row r="5387" s="9" customFormat="1" x14ac:dyDescent="0.25"/>
    <row r="5388" s="9" customFormat="1" x14ac:dyDescent="0.25"/>
    <row r="5389" s="9" customFormat="1" x14ac:dyDescent="0.25"/>
  </sheetData>
  <mergeCells count="9">
    <mergeCell ref="E2:E15"/>
    <mergeCell ref="A17:A30"/>
    <mergeCell ref="B17:B30"/>
    <mergeCell ref="C17:C30"/>
    <mergeCell ref="D17:D30"/>
    <mergeCell ref="A2:A15"/>
    <mergeCell ref="B2:B15"/>
    <mergeCell ref="C2:C15"/>
    <mergeCell ref="D2:D15"/>
  </mergeCells>
  <pageMargins left="0.7" right="0.7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Year</vt:lpstr>
      <vt:lpstr>Teacher Summary</vt:lpstr>
      <vt:lpstr>April</vt:lpstr>
      <vt:lpstr>May</vt:lpstr>
      <vt:lpstr>Instructions</vt:lpstr>
      <vt:lpstr>'Teacher Summary'!Jane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Kelli Babbitt</dc:creator>
  <cp:lastModifiedBy>Windows User</cp:lastModifiedBy>
  <cp:lastPrinted>2013-08-01T05:45:30Z</cp:lastPrinted>
  <dcterms:created xsi:type="dcterms:W3CDTF">2011-09-21T01:42:10Z</dcterms:created>
  <dcterms:modified xsi:type="dcterms:W3CDTF">2014-04-02T19:42:29Z</dcterms:modified>
</cp:coreProperties>
</file>